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</sheets>
  <definedNames>
    <definedName name="_xlnm.Print_Area" localSheetId="0">Sheet1!$A$1:$O$71</definedName>
  </definedNames>
  <calcPr calcId="125725"/>
</workbook>
</file>

<file path=xl/calcChain.xml><?xml version="1.0" encoding="utf-8"?>
<calcChain xmlns="http://schemas.openxmlformats.org/spreadsheetml/2006/main">
  <c r="F48" i="1"/>
  <c r="G48" s="1"/>
  <c r="F47"/>
  <c r="G47" s="1"/>
  <c r="N61"/>
  <c r="O61" s="1"/>
  <c r="N60"/>
  <c r="O60" s="1"/>
  <c r="N65"/>
  <c r="O65" s="1"/>
  <c r="N66"/>
  <c r="O66" s="1"/>
  <c r="N67"/>
  <c r="O67" s="1"/>
  <c r="N68"/>
  <c r="O68" s="1"/>
  <c r="N70"/>
  <c r="O70" s="1"/>
  <c r="N71"/>
  <c r="O71" s="1"/>
  <c r="N72"/>
  <c r="O72" s="1"/>
  <c r="N73"/>
  <c r="O73" s="1"/>
  <c r="F13"/>
  <c r="G13" s="1"/>
  <c r="F12"/>
  <c r="G12" s="1"/>
  <c r="F11"/>
  <c r="G11" s="1"/>
  <c r="F10"/>
  <c r="G10" s="1"/>
  <c r="F73"/>
  <c r="G73" s="1"/>
  <c r="F72"/>
  <c r="G72" s="1"/>
  <c r="F71"/>
  <c r="G71" s="1"/>
  <c r="F70"/>
  <c r="G70" s="1"/>
  <c r="F68"/>
  <c r="G68" s="1"/>
  <c r="F67"/>
  <c r="G67" s="1"/>
  <c r="F66"/>
  <c r="G66" s="1"/>
  <c r="F65"/>
  <c r="G65" s="1"/>
  <c r="N58"/>
  <c r="O58" s="1"/>
  <c r="F63"/>
  <c r="G63" s="1"/>
  <c r="N57"/>
  <c r="O57" s="1"/>
  <c r="F62"/>
  <c r="G62" s="1"/>
  <c r="N56"/>
  <c r="O56" s="1"/>
  <c r="F61"/>
  <c r="G61" s="1"/>
  <c r="N55"/>
  <c r="O55" s="1"/>
  <c r="F60"/>
  <c r="G60" s="1"/>
  <c r="N53"/>
  <c r="O53" s="1"/>
  <c r="F58"/>
  <c r="G58" s="1"/>
  <c r="N52"/>
  <c r="O52" s="1"/>
  <c r="F57"/>
  <c r="G57" s="1"/>
  <c r="N51"/>
  <c r="O51" s="1"/>
  <c r="F56"/>
  <c r="G56" s="1"/>
  <c r="N50"/>
  <c r="O50" s="1"/>
  <c r="F55"/>
  <c r="G55" s="1"/>
  <c r="N48"/>
  <c r="O48" s="1"/>
  <c r="F53"/>
  <c r="G53" s="1"/>
  <c r="N47"/>
  <c r="O47" s="1"/>
  <c r="F52"/>
  <c r="G52" s="1"/>
  <c r="N46"/>
  <c r="O46" s="1"/>
  <c r="F51"/>
  <c r="G51" s="1"/>
  <c r="N45"/>
  <c r="O45" s="1"/>
  <c r="F50"/>
  <c r="G50" s="1"/>
  <c r="N43"/>
  <c r="O43" s="1"/>
  <c r="N42"/>
  <c r="O42" s="1"/>
  <c r="N41"/>
  <c r="O41" s="1"/>
  <c r="F46"/>
  <c r="G46" s="1"/>
  <c r="N40"/>
  <c r="O40" s="1"/>
  <c r="F45"/>
  <c r="G45" s="1"/>
  <c r="N38"/>
  <c r="O38" s="1"/>
  <c r="F43"/>
  <c r="G43" s="1"/>
  <c r="N37"/>
  <c r="O37" s="1"/>
  <c r="F42"/>
  <c r="G42" s="1"/>
  <c r="N36"/>
  <c r="O36" s="1"/>
  <c r="F41"/>
  <c r="G41" s="1"/>
  <c r="N35"/>
  <c r="O35" s="1"/>
  <c r="F40"/>
  <c r="G40" s="1"/>
  <c r="N33"/>
  <c r="O33" s="1"/>
  <c r="F38"/>
  <c r="G38" s="1"/>
  <c r="N32"/>
  <c r="O32" s="1"/>
  <c r="F37"/>
  <c r="G37" s="1"/>
  <c r="N31"/>
  <c r="O31" s="1"/>
  <c r="F36"/>
  <c r="G36" s="1"/>
  <c r="N30"/>
  <c r="O30" s="1"/>
  <c r="F35"/>
  <c r="G35" s="1"/>
  <c r="N28"/>
  <c r="O28" s="1"/>
  <c r="F33"/>
  <c r="G33" s="1"/>
  <c r="N27"/>
  <c r="O27" s="1"/>
  <c r="F32"/>
  <c r="G32" s="1"/>
  <c r="N26"/>
  <c r="O26" s="1"/>
  <c r="F31"/>
  <c r="G31" s="1"/>
  <c r="N25"/>
  <c r="O25" s="1"/>
  <c r="F30"/>
  <c r="G30" s="1"/>
  <c r="N23"/>
  <c r="O23" s="1"/>
  <c r="F28"/>
  <c r="G28" s="1"/>
  <c r="N22"/>
  <c r="O22" s="1"/>
  <c r="F27"/>
  <c r="G27" s="1"/>
  <c r="N21"/>
  <c r="O21" s="1"/>
  <c r="F26"/>
  <c r="G26" s="1"/>
  <c r="N20"/>
  <c r="O20" s="1"/>
  <c r="F25"/>
  <c r="G25" s="1"/>
  <c r="N18"/>
  <c r="O18" s="1"/>
  <c r="F23"/>
  <c r="G23" s="1"/>
  <c r="N17"/>
  <c r="O17" s="1"/>
  <c r="F22"/>
  <c r="G22" s="1"/>
  <c r="N16"/>
  <c r="O16" s="1"/>
  <c r="F21"/>
  <c r="G21" s="1"/>
  <c r="N15"/>
  <c r="O15" s="1"/>
  <c r="F20"/>
  <c r="G20" s="1"/>
  <c r="N13"/>
  <c r="O13" s="1"/>
  <c r="F18"/>
  <c r="G18" s="1"/>
  <c r="N12"/>
  <c r="F17"/>
  <c r="G17" s="1"/>
  <c r="N11"/>
  <c r="O11" s="1"/>
  <c r="F16"/>
  <c r="G16" s="1"/>
  <c r="N10"/>
  <c r="F15"/>
  <c r="G15" s="1"/>
  <c r="N8"/>
  <c r="O8" s="1"/>
  <c r="F8"/>
  <c r="G8" s="1"/>
  <c r="N7"/>
  <c r="O7" s="1"/>
  <c r="F7"/>
  <c r="G7" s="1"/>
  <c r="N6"/>
  <c r="O6" s="1"/>
  <c r="F6"/>
  <c r="G6" s="1"/>
  <c r="N5"/>
  <c r="O5" s="1"/>
  <c r="F5"/>
  <c r="G5" s="1"/>
</calcChain>
</file>

<file path=xl/sharedStrings.xml><?xml version="1.0" encoding="utf-8"?>
<sst xmlns="http://schemas.openxmlformats.org/spreadsheetml/2006/main" count="385" uniqueCount="144">
  <si>
    <t>2021 NJSGL OPENING TOURNAMENT TEE &amp; CART ASSIGNMENTS</t>
  </si>
  <si>
    <t>League</t>
  </si>
  <si>
    <t>Course</t>
  </si>
  <si>
    <t>TEE #</t>
  </si>
  <si>
    <t>CART</t>
  </si>
  <si>
    <t>Team</t>
  </si>
  <si>
    <t>Name</t>
  </si>
  <si>
    <t>Index</t>
  </si>
  <si>
    <t>Hdcp.</t>
  </si>
  <si>
    <t>A</t>
  </si>
  <si>
    <t>TE</t>
  </si>
  <si>
    <t>COUGHLIN, TOM</t>
  </si>
  <si>
    <t>BROWN, PAUL</t>
  </si>
  <si>
    <t>COUGHLIN, MIKE</t>
  </si>
  <si>
    <t>RISOLDI, GREG</t>
  </si>
  <si>
    <t>B</t>
  </si>
  <si>
    <t>VAN PELT, BUD</t>
  </si>
  <si>
    <t>SOBIESKI, BOB</t>
  </si>
  <si>
    <t>BRENNAN, HARRY</t>
  </si>
  <si>
    <t>CANFIELD, GEORGE</t>
  </si>
  <si>
    <t>AB</t>
  </si>
  <si>
    <t>STANIK, TED</t>
  </si>
  <si>
    <t>BARRY, KELLY</t>
  </si>
  <si>
    <t>MANZO, ARNIE</t>
  </si>
  <si>
    <t>WALKLEWICZ, STEVE</t>
  </si>
  <si>
    <t>SOLTIS, JOHN</t>
  </si>
  <si>
    <t>GENTILE, SAM</t>
  </si>
  <si>
    <t>2x</t>
  </si>
  <si>
    <t>C</t>
  </si>
  <si>
    <t>GK</t>
  </si>
  <si>
    <t>FRIEL, FRANK</t>
  </si>
  <si>
    <t>11X</t>
  </si>
  <si>
    <t>BATTAGLIA, JERRY</t>
  </si>
  <si>
    <t>THOMASON, BRUCE</t>
  </si>
  <si>
    <t>BOSCO, DAVE</t>
  </si>
  <si>
    <t>D</t>
  </si>
  <si>
    <t>DELASKO, TOM</t>
  </si>
  <si>
    <t>TW</t>
  </si>
  <si>
    <t>LEPORE, AL</t>
  </si>
  <si>
    <t>REGAN, RICH</t>
  </si>
  <si>
    <t>TOTIN, JERRY</t>
  </si>
  <si>
    <t>SB</t>
  </si>
  <si>
    <t>ONKA, TOM</t>
  </si>
  <si>
    <t>DILLON, CHRIS</t>
  </si>
  <si>
    <t>SCHULER, MARK</t>
  </si>
  <si>
    <t>DeCARLO, GENE</t>
  </si>
  <si>
    <t>CATALANO, JOE</t>
  </si>
  <si>
    <t>GRACZYK, RON</t>
  </si>
  <si>
    <t>RITZ, BILL</t>
  </si>
  <si>
    <t>LOPRETE, JOE</t>
  </si>
  <si>
    <t>PT</t>
  </si>
  <si>
    <t>JORDAN, DAVE</t>
  </si>
  <si>
    <t>BOYLE, BRIAN</t>
  </si>
  <si>
    <t>HOWARD, HENRY</t>
  </si>
  <si>
    <t>KENNEDY, MIKE</t>
  </si>
  <si>
    <t>BROOKS, HENRY</t>
  </si>
  <si>
    <t>MINUTELLO, ITALO</t>
  </si>
  <si>
    <t>SANDERS, RUDY</t>
  </si>
  <si>
    <t>RINALDI, JIM</t>
  </si>
  <si>
    <t>IAKIMENKO, VASSILE</t>
  </si>
  <si>
    <t>13x</t>
  </si>
  <si>
    <t>WB</t>
  </si>
  <si>
    <t>O'HARE, DENNIS</t>
  </si>
  <si>
    <t>SCHAITIN, JEFF</t>
  </si>
  <si>
    <t>WEEDEN, BILL</t>
  </si>
  <si>
    <t>HALUSKA, GEORGE</t>
  </si>
  <si>
    <t>GORDON, SCOTT</t>
  </si>
  <si>
    <t>BROWN, HAROLD</t>
  </si>
  <si>
    <t>CARROLL, THOM</t>
  </si>
  <si>
    <t>G1</t>
  </si>
  <si>
    <t>CARSON, KIT</t>
  </si>
  <si>
    <t>QB</t>
  </si>
  <si>
    <t>HAINES, BOB</t>
  </si>
  <si>
    <t>NAKAGAWA, ROGER</t>
  </si>
  <si>
    <t>NEWMAN. MIKE</t>
  </si>
  <si>
    <t>VANZINO, TONY</t>
  </si>
  <si>
    <t>VAIL, BOB</t>
  </si>
  <si>
    <t>McAULIFFE, JOHN</t>
  </si>
  <si>
    <t>MV</t>
  </si>
  <si>
    <t>SEAMEN, BRUCE</t>
  </si>
  <si>
    <t>TUSHINGHAM, DICK</t>
  </si>
  <si>
    <t>MEGARGLE, TIM</t>
  </si>
  <si>
    <t>CARTER, BOB</t>
  </si>
  <si>
    <t>O'MEARA, KEVIN</t>
  </si>
  <si>
    <t>SMITH, TOM</t>
  </si>
  <si>
    <t>WAURICH, WALT</t>
  </si>
  <si>
    <t>O'CONNOR, TOM</t>
  </si>
  <si>
    <t>PC</t>
  </si>
  <si>
    <t>HAVANKI, BOB</t>
  </si>
  <si>
    <t>15x</t>
  </si>
  <si>
    <t>O'TOOLE, DENNIS</t>
  </si>
  <si>
    <t>LAROCCA, FRANK</t>
  </si>
  <si>
    <t>CHIERCHIE, GREG</t>
  </si>
  <si>
    <t>KORNFEIND, JACK</t>
  </si>
  <si>
    <t>MALLEY, PAT</t>
  </si>
  <si>
    <t>DROHAN, JACK</t>
  </si>
  <si>
    <t>SILVERTHORN, DAVE</t>
  </si>
  <si>
    <t>7x</t>
  </si>
  <si>
    <t>PUTVINSKI, GEORGE</t>
  </si>
  <si>
    <t>BRODY, ROGER</t>
  </si>
  <si>
    <t>SACHENSKI, BRUCE</t>
  </si>
  <si>
    <t>RUST, PAUL</t>
  </si>
  <si>
    <t>POOLE, JEFF</t>
  </si>
  <si>
    <t>WEINER, STEW</t>
  </si>
  <si>
    <t>DOYLE, DONALD</t>
  </si>
  <si>
    <t>MURPHY, JOHN</t>
  </si>
  <si>
    <t>LAMANTIA, JOE</t>
  </si>
  <si>
    <t>WOJTOWICZ, BOB</t>
  </si>
  <si>
    <t>COMPAGNUCCI, PAT</t>
  </si>
  <si>
    <t>WOJTOWICZ, JOHN</t>
  </si>
  <si>
    <t>NEWPORT, RICH</t>
  </si>
  <si>
    <t>WOJTOWICZ, JOE</t>
  </si>
  <si>
    <t>BLOOR, BILL</t>
  </si>
  <si>
    <t>HANSEN, GARY</t>
  </si>
  <si>
    <t>KASPER, RICH</t>
  </si>
  <si>
    <t>ALEXANDER, BILL</t>
  </si>
  <si>
    <t>GORDON, SAM</t>
  </si>
  <si>
    <t>HIGGINBOTHEM, DUANE</t>
  </si>
  <si>
    <t>NOVIA, LOU</t>
  </si>
  <si>
    <t>LePROVOST, TOM</t>
  </si>
  <si>
    <t>CASTRONOVO, ROCKY</t>
  </si>
  <si>
    <t>SMITH, BILL</t>
  </si>
  <si>
    <t>STEWART, ANDY</t>
  </si>
  <si>
    <t>18x</t>
  </si>
  <si>
    <t>ALLEN, DON</t>
  </si>
  <si>
    <t>COLLUCCI, ROCKY</t>
  </si>
  <si>
    <t>HARTMANN, MIKE</t>
  </si>
  <si>
    <t>LISTER, GREGG</t>
  </si>
  <si>
    <t>KEMLER, JACK</t>
  </si>
  <si>
    <t>POINTKOWSKI, TED</t>
  </si>
  <si>
    <t>COMO, NINO</t>
  </si>
  <si>
    <t>LOCKHART, LARRY</t>
  </si>
  <si>
    <t>SUMNERS, CARLTON</t>
  </si>
  <si>
    <t>FITZHENRY, JIM</t>
  </si>
  <si>
    <t>1x</t>
  </si>
  <si>
    <t>SEVERSON, JON</t>
  </si>
  <si>
    <t>9x</t>
  </si>
  <si>
    <t>4x</t>
  </si>
  <si>
    <t>POMPEO, PHIL</t>
  </si>
  <si>
    <t>RUSSO, TOM</t>
  </si>
  <si>
    <t>KHANNA, AJAY</t>
  </si>
  <si>
    <t>17x</t>
  </si>
  <si>
    <t>GRIFFITH, GARNET</t>
  </si>
  <si>
    <t>AGABITI, FRANK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</si>
</sst>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1" fontId="2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5" fillId="0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4" fillId="2" borderId="1" xfId="0" applyNumberFormat="1" applyFont="1" applyFill="1" applyBorder="1" applyAlignment="1" applyProtection="1">
      <alignment horizontal="right" vertical="center"/>
    </xf>
    <xf numFmtId="164" fontId="5" fillId="0" borderId="1" xfId="0" applyNumberFormat="1" applyFont="1" applyBorder="1"/>
    <xf numFmtId="49" fontId="4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topLeftCell="A48" workbookViewId="0">
      <selection activeCell="Y62" sqref="Y62"/>
    </sheetView>
  </sheetViews>
  <sheetFormatPr defaultRowHeight="15"/>
  <cols>
    <col min="1" max="1" width="5.42578125" customWidth="1"/>
    <col min="2" max="2" width="5.5703125" customWidth="1"/>
    <col min="3" max="3" width="5.85546875" customWidth="1"/>
    <col min="4" max="4" width="27.7109375" customWidth="1"/>
    <col min="9" max="9" width="5.42578125" customWidth="1"/>
    <col min="10" max="10" width="5.5703125" customWidth="1"/>
    <col min="11" max="11" width="5.85546875" customWidth="1"/>
    <col min="12" max="12" width="27.7109375" customWidth="1"/>
  </cols>
  <sheetData>
    <row r="1" spans="1:15" ht="23.25">
      <c r="A1" s="1"/>
      <c r="B1" s="1"/>
      <c r="C1" s="1"/>
      <c r="D1" s="29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2"/>
      <c r="O1" s="1"/>
    </row>
    <row r="2" spans="1:15">
      <c r="A2" s="1"/>
      <c r="B2" s="1"/>
      <c r="C2" s="1"/>
      <c r="D2" s="1"/>
      <c r="E2" s="3" t="s">
        <v>1</v>
      </c>
      <c r="F2" s="1"/>
      <c r="G2" s="3" t="s">
        <v>2</v>
      </c>
      <c r="H2" s="1"/>
      <c r="I2" s="1"/>
      <c r="J2" s="1"/>
      <c r="K2" s="1"/>
      <c r="L2" s="1"/>
      <c r="M2" s="3" t="s">
        <v>1</v>
      </c>
      <c r="N2" s="1"/>
      <c r="O2" s="3" t="s">
        <v>2</v>
      </c>
    </row>
    <row r="3" spans="1:15">
      <c r="A3" s="4" t="s">
        <v>3</v>
      </c>
      <c r="B3" s="4" t="s">
        <v>4</v>
      </c>
      <c r="C3" s="3" t="s">
        <v>5</v>
      </c>
      <c r="D3" s="3" t="s">
        <v>6</v>
      </c>
      <c r="E3" s="3" t="s">
        <v>7</v>
      </c>
      <c r="F3" s="5">
        <v>0.9</v>
      </c>
      <c r="G3" s="3" t="s">
        <v>8</v>
      </c>
      <c r="H3" s="1"/>
      <c r="I3" s="4" t="s">
        <v>3</v>
      </c>
      <c r="J3" s="4" t="s">
        <v>4</v>
      </c>
      <c r="K3" s="3" t="s">
        <v>5</v>
      </c>
      <c r="L3" s="3" t="s">
        <v>6</v>
      </c>
      <c r="M3" s="3" t="s">
        <v>7</v>
      </c>
      <c r="N3" s="5">
        <v>0.9</v>
      </c>
      <c r="O3" s="3" t="s">
        <v>8</v>
      </c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>
      <c r="A5" s="6">
        <v>1</v>
      </c>
      <c r="B5" s="6" t="s">
        <v>9</v>
      </c>
      <c r="C5" s="7" t="s">
        <v>10</v>
      </c>
      <c r="D5" s="8" t="s">
        <v>11</v>
      </c>
      <c r="E5" s="9">
        <v>14.7</v>
      </c>
      <c r="F5" s="9">
        <f t="shared" ref="F5:F6" si="0">E5*0.9</f>
        <v>13.23</v>
      </c>
      <c r="G5" s="10">
        <f>(F5*122/113)+(68.3-72)</f>
        <v>10.583716814159288</v>
      </c>
      <c r="H5" s="11"/>
      <c r="I5" s="12">
        <v>10</v>
      </c>
      <c r="J5" s="12" t="s">
        <v>9</v>
      </c>
      <c r="K5" s="7" t="s">
        <v>10</v>
      </c>
      <c r="L5" s="8" t="s">
        <v>12</v>
      </c>
      <c r="M5" s="9">
        <v>8</v>
      </c>
      <c r="N5" s="9">
        <f>M5*0.9</f>
        <v>7.2</v>
      </c>
      <c r="O5" s="10">
        <f t="shared" ref="O5:O8" si="1">(N5*122/113)+(68.3-72)</f>
        <v>4.0734513274336255</v>
      </c>
    </row>
    <row r="6" spans="1:15" ht="23.25">
      <c r="A6" s="6">
        <v>1</v>
      </c>
      <c r="B6" s="6" t="s">
        <v>9</v>
      </c>
      <c r="C6" s="7" t="s">
        <v>10</v>
      </c>
      <c r="D6" s="8" t="s">
        <v>13</v>
      </c>
      <c r="E6" s="9">
        <v>21.3</v>
      </c>
      <c r="F6" s="9">
        <f t="shared" si="0"/>
        <v>19.170000000000002</v>
      </c>
      <c r="G6" s="10">
        <f t="shared" ref="G6:G8" si="2">(F6*122/113)+(68.3-72)</f>
        <v>16.996814159292036</v>
      </c>
      <c r="H6" s="11"/>
      <c r="I6" s="12">
        <v>10</v>
      </c>
      <c r="J6" s="12" t="s">
        <v>9</v>
      </c>
      <c r="K6" s="7" t="s">
        <v>10</v>
      </c>
      <c r="L6" s="8" t="s">
        <v>14</v>
      </c>
      <c r="M6" s="9">
        <v>13.8</v>
      </c>
      <c r="N6" s="9">
        <f>M6*0.9</f>
        <v>12.420000000000002</v>
      </c>
      <c r="O6" s="10">
        <f t="shared" si="1"/>
        <v>9.7092035398230081</v>
      </c>
    </row>
    <row r="7" spans="1:15" ht="23.25">
      <c r="A7" s="6">
        <v>1</v>
      </c>
      <c r="B7" s="6" t="s">
        <v>15</v>
      </c>
      <c r="C7" s="7" t="s">
        <v>10</v>
      </c>
      <c r="D7" s="8" t="s">
        <v>16</v>
      </c>
      <c r="E7" s="9">
        <v>15</v>
      </c>
      <c r="F7" s="9">
        <f>E7*0.9</f>
        <v>13.5</v>
      </c>
      <c r="G7" s="10">
        <f t="shared" si="2"/>
        <v>10.87522123893805</v>
      </c>
      <c r="H7" s="11"/>
      <c r="I7" s="12">
        <v>10</v>
      </c>
      <c r="J7" s="12" t="s">
        <v>15</v>
      </c>
      <c r="K7" s="7" t="s">
        <v>10</v>
      </c>
      <c r="L7" s="8" t="s">
        <v>17</v>
      </c>
      <c r="M7" s="9">
        <v>10.199999999999999</v>
      </c>
      <c r="N7" s="9">
        <f t="shared" ref="N7:N8" si="3">M7*0.9</f>
        <v>9.18</v>
      </c>
      <c r="O7" s="10">
        <f t="shared" si="1"/>
        <v>6.211150442477873</v>
      </c>
    </row>
    <row r="8" spans="1:15" ht="23.25">
      <c r="A8" s="6">
        <v>1</v>
      </c>
      <c r="B8" s="6" t="s">
        <v>15</v>
      </c>
      <c r="C8" s="7" t="s">
        <v>10</v>
      </c>
      <c r="D8" s="8" t="s">
        <v>18</v>
      </c>
      <c r="E8" s="9">
        <v>18.8</v>
      </c>
      <c r="F8" s="9">
        <f>E8*0.9</f>
        <v>16.920000000000002</v>
      </c>
      <c r="G8" s="10">
        <f t="shared" si="2"/>
        <v>14.567610619469026</v>
      </c>
      <c r="H8" s="11"/>
      <c r="I8" s="12">
        <v>10</v>
      </c>
      <c r="J8" s="12" t="s">
        <v>15</v>
      </c>
      <c r="K8" s="7" t="s">
        <v>10</v>
      </c>
      <c r="L8" s="8" t="s">
        <v>19</v>
      </c>
      <c r="M8" s="9">
        <v>12.8</v>
      </c>
      <c r="N8" s="9">
        <f t="shared" si="3"/>
        <v>11.520000000000001</v>
      </c>
      <c r="O8" s="10">
        <f t="shared" si="1"/>
        <v>8.7375221238938021</v>
      </c>
    </row>
    <row r="9" spans="1:15" ht="18.75">
      <c r="A9" s="13"/>
      <c r="B9" s="13"/>
      <c r="C9" s="13"/>
      <c r="D9" s="11"/>
      <c r="E9" s="14"/>
      <c r="F9" s="14"/>
      <c r="G9" s="11"/>
      <c r="H9" s="11"/>
      <c r="I9" s="15"/>
      <c r="J9" s="15"/>
      <c r="K9" s="15"/>
      <c r="L9" s="11"/>
      <c r="M9" s="14"/>
      <c r="N9" s="14"/>
      <c r="O9" s="11"/>
    </row>
    <row r="10" spans="1:15" ht="23.25">
      <c r="A10" s="25" t="s">
        <v>134</v>
      </c>
      <c r="B10" s="6" t="s">
        <v>28</v>
      </c>
      <c r="C10" s="7" t="s">
        <v>50</v>
      </c>
      <c r="D10" s="16" t="s">
        <v>131</v>
      </c>
      <c r="E10" s="26">
        <v>14.9</v>
      </c>
      <c r="F10" s="26">
        <f>E10*0.9</f>
        <v>13.41</v>
      </c>
      <c r="G10" s="10">
        <f>(F10*122/113)+(68.3-72)</f>
        <v>10.778053097345129</v>
      </c>
      <c r="H10" s="11"/>
      <c r="I10" s="12">
        <v>11</v>
      </c>
      <c r="J10" s="12" t="s">
        <v>9</v>
      </c>
      <c r="K10" s="7" t="s">
        <v>87</v>
      </c>
      <c r="L10" s="8" t="s">
        <v>22</v>
      </c>
      <c r="M10" s="9">
        <v>3.1</v>
      </c>
      <c r="N10" s="9">
        <f t="shared" ref="N10:N13" si="4">M10*0.9</f>
        <v>2.79</v>
      </c>
      <c r="O10" s="10">
        <v>0</v>
      </c>
    </row>
    <row r="11" spans="1:15" ht="23.25">
      <c r="A11" s="25" t="s">
        <v>134</v>
      </c>
      <c r="B11" s="6" t="s">
        <v>28</v>
      </c>
      <c r="C11" s="7" t="s">
        <v>50</v>
      </c>
      <c r="D11" s="16" t="s">
        <v>132</v>
      </c>
      <c r="E11" s="26">
        <v>20.2</v>
      </c>
      <c r="F11" s="26">
        <f>E11*0.9</f>
        <v>18.18</v>
      </c>
      <c r="G11" s="10">
        <f>(F11*122/113)+(68.3-72)</f>
        <v>15.927964601769908</v>
      </c>
      <c r="H11" s="11"/>
      <c r="I11" s="12">
        <v>11</v>
      </c>
      <c r="J11" s="12" t="s">
        <v>9</v>
      </c>
      <c r="K11" s="7" t="s">
        <v>87</v>
      </c>
      <c r="L11" s="8" t="s">
        <v>133</v>
      </c>
      <c r="M11" s="9">
        <v>13.7</v>
      </c>
      <c r="N11" s="9">
        <f t="shared" si="4"/>
        <v>12.33</v>
      </c>
      <c r="O11" s="10">
        <f t="shared" ref="O11:O13" si="5">(N11*122/113)+(68.3-72)</f>
        <v>9.6120353982300859</v>
      </c>
    </row>
    <row r="12" spans="1:15" ht="23.25">
      <c r="A12" s="25" t="s">
        <v>134</v>
      </c>
      <c r="B12" s="6" t="s">
        <v>35</v>
      </c>
      <c r="C12" s="7" t="s">
        <v>41</v>
      </c>
      <c r="D12" s="30" t="s">
        <v>139</v>
      </c>
      <c r="E12" s="27">
        <v>16.3</v>
      </c>
      <c r="F12" s="26">
        <f t="shared" ref="F12:F13" si="6">E12*0.9</f>
        <v>14.670000000000002</v>
      </c>
      <c r="G12" s="10">
        <f t="shared" ref="G12:G13" si="7">(F12*122/113)+(68.3-72)</f>
        <v>12.138407079646017</v>
      </c>
      <c r="H12" s="11"/>
      <c r="I12" s="12">
        <v>11</v>
      </c>
      <c r="J12" s="12" t="s">
        <v>15</v>
      </c>
      <c r="K12" s="7" t="s">
        <v>87</v>
      </c>
      <c r="L12" s="8" t="s">
        <v>24</v>
      </c>
      <c r="M12" s="9">
        <v>2.6</v>
      </c>
      <c r="N12" s="9">
        <f t="shared" si="4"/>
        <v>2.3400000000000003</v>
      </c>
      <c r="O12" s="10">
        <v>0</v>
      </c>
    </row>
    <row r="13" spans="1:15" ht="23.25">
      <c r="A13" s="25" t="s">
        <v>134</v>
      </c>
      <c r="B13" s="6" t="s">
        <v>35</v>
      </c>
      <c r="C13" s="28" t="s">
        <v>41</v>
      </c>
      <c r="D13" s="16" t="s">
        <v>135</v>
      </c>
      <c r="E13" s="27">
        <v>7</v>
      </c>
      <c r="F13" s="26">
        <f t="shared" si="6"/>
        <v>6.3</v>
      </c>
      <c r="G13" s="10">
        <f t="shared" si="7"/>
        <v>3.1017699115044222</v>
      </c>
      <c r="H13" s="11"/>
      <c r="I13" s="12">
        <v>11</v>
      </c>
      <c r="J13" s="12" t="s">
        <v>15</v>
      </c>
      <c r="K13" s="7" t="s">
        <v>87</v>
      </c>
      <c r="L13" s="8" t="s">
        <v>26</v>
      </c>
      <c r="M13" s="9">
        <v>12.9</v>
      </c>
      <c r="N13" s="9">
        <f t="shared" si="4"/>
        <v>11.610000000000001</v>
      </c>
      <c r="O13" s="10">
        <f t="shared" si="5"/>
        <v>8.8346902654867243</v>
      </c>
    </row>
    <row r="14" spans="1:15" ht="18.75">
      <c r="H14" s="11"/>
      <c r="I14" s="15"/>
      <c r="J14" s="15"/>
      <c r="K14" s="11"/>
      <c r="L14" s="11"/>
      <c r="M14" s="11"/>
      <c r="N14" s="11"/>
      <c r="O14" s="11"/>
    </row>
    <row r="15" spans="1:15" ht="23.25">
      <c r="A15" s="6">
        <v>2</v>
      </c>
      <c r="B15" s="6" t="s">
        <v>9</v>
      </c>
      <c r="C15" s="7" t="s">
        <v>20</v>
      </c>
      <c r="D15" s="8" t="s">
        <v>21</v>
      </c>
      <c r="E15" s="9">
        <v>9</v>
      </c>
      <c r="F15" s="9">
        <f>E15*0.9</f>
        <v>8.1</v>
      </c>
      <c r="G15" s="10">
        <f t="shared" ref="G15:G18" si="8">(F15*122/113)+(68.3-72)</f>
        <v>5.0451327433628279</v>
      </c>
      <c r="H15" s="11"/>
      <c r="I15" s="12" t="s">
        <v>31</v>
      </c>
      <c r="J15" s="12" t="s">
        <v>28</v>
      </c>
      <c r="K15" s="8" t="s">
        <v>29</v>
      </c>
      <c r="L15" s="16" t="s">
        <v>32</v>
      </c>
      <c r="M15" s="17">
        <v>18.8</v>
      </c>
      <c r="N15" s="9">
        <f t="shared" ref="N15:N18" si="9">M15*0.9</f>
        <v>16.920000000000002</v>
      </c>
      <c r="O15" s="10">
        <f t="shared" ref="O15:O18" si="10">(N15*122/113)+(68.3-72)</f>
        <v>14.567610619469026</v>
      </c>
    </row>
    <row r="16" spans="1:15" ht="23.25">
      <c r="A16" s="6">
        <v>2</v>
      </c>
      <c r="B16" s="6" t="s">
        <v>9</v>
      </c>
      <c r="C16" s="7" t="s">
        <v>20</v>
      </c>
      <c r="D16" s="8" t="s">
        <v>23</v>
      </c>
      <c r="E16" s="9">
        <v>14</v>
      </c>
      <c r="F16" s="9">
        <f>E16*0.9</f>
        <v>12.6</v>
      </c>
      <c r="G16" s="10">
        <f t="shared" si="8"/>
        <v>9.9035398230088472</v>
      </c>
      <c r="H16" s="11"/>
      <c r="I16" s="12" t="s">
        <v>31</v>
      </c>
      <c r="J16" s="12" t="s">
        <v>28</v>
      </c>
      <c r="K16" s="8" t="s">
        <v>29</v>
      </c>
      <c r="L16" s="16" t="s">
        <v>34</v>
      </c>
      <c r="M16" s="17">
        <v>16.3</v>
      </c>
      <c r="N16" s="9">
        <f t="shared" si="9"/>
        <v>14.670000000000002</v>
      </c>
      <c r="O16" s="10">
        <f t="shared" si="10"/>
        <v>12.138407079646017</v>
      </c>
    </row>
    <row r="17" spans="1:15" ht="23.25">
      <c r="A17" s="6">
        <v>2</v>
      </c>
      <c r="B17" s="6" t="s">
        <v>15</v>
      </c>
      <c r="C17" s="7" t="s">
        <v>20</v>
      </c>
      <c r="D17" s="31" t="s">
        <v>140</v>
      </c>
      <c r="E17" s="9">
        <v>12.7</v>
      </c>
      <c r="F17" s="9">
        <f t="shared" ref="F17:F18" si="11">E17*0.9</f>
        <v>11.43</v>
      </c>
      <c r="G17" s="10">
        <f t="shared" si="8"/>
        <v>8.6403539823008817</v>
      </c>
      <c r="H17" s="11"/>
      <c r="I17" s="12" t="s">
        <v>31</v>
      </c>
      <c r="J17" s="12" t="s">
        <v>35</v>
      </c>
      <c r="K17" s="8" t="s">
        <v>37</v>
      </c>
      <c r="L17" s="16" t="s">
        <v>38</v>
      </c>
      <c r="M17" s="17">
        <v>14.6</v>
      </c>
      <c r="N17" s="9">
        <f t="shared" si="9"/>
        <v>13.14</v>
      </c>
      <c r="O17" s="10">
        <f t="shared" si="10"/>
        <v>10.48654867256637</v>
      </c>
    </row>
    <row r="18" spans="1:15" ht="23.25">
      <c r="A18" s="6">
        <v>2</v>
      </c>
      <c r="B18" s="6" t="s">
        <v>15</v>
      </c>
      <c r="C18" s="7" t="s">
        <v>20</v>
      </c>
      <c r="D18" s="8" t="s">
        <v>25</v>
      </c>
      <c r="E18" s="9">
        <v>11.2</v>
      </c>
      <c r="F18" s="9">
        <f t="shared" si="11"/>
        <v>10.08</v>
      </c>
      <c r="G18" s="10">
        <f t="shared" si="8"/>
        <v>7.1828318584070772</v>
      </c>
      <c r="H18" s="11"/>
      <c r="I18" s="12" t="s">
        <v>31</v>
      </c>
      <c r="J18" s="12" t="s">
        <v>35</v>
      </c>
      <c r="K18" s="8" t="s">
        <v>37</v>
      </c>
      <c r="L18" s="16" t="s">
        <v>40</v>
      </c>
      <c r="M18" s="17">
        <v>18.100000000000001</v>
      </c>
      <c r="N18" s="9">
        <f t="shared" si="9"/>
        <v>16.290000000000003</v>
      </c>
      <c r="O18" s="10">
        <f t="shared" si="10"/>
        <v>13.887433628318583</v>
      </c>
    </row>
    <row r="19" spans="1:15" ht="18.75">
      <c r="A19" s="13"/>
      <c r="B19" s="13"/>
      <c r="C19" s="13"/>
      <c r="D19" s="11"/>
      <c r="E19" s="14"/>
      <c r="F19" s="14"/>
      <c r="G19" s="11"/>
      <c r="H19" s="11"/>
      <c r="I19" s="18"/>
      <c r="J19" s="18"/>
      <c r="K19" s="18"/>
      <c r="L19" s="18"/>
      <c r="M19" s="18"/>
      <c r="N19" s="18"/>
      <c r="O19" s="18"/>
    </row>
    <row r="20" spans="1:15" ht="23.25">
      <c r="A20" s="6" t="s">
        <v>27</v>
      </c>
      <c r="B20" s="6" t="s">
        <v>28</v>
      </c>
      <c r="C20" s="7" t="s">
        <v>29</v>
      </c>
      <c r="D20" s="16" t="s">
        <v>30</v>
      </c>
      <c r="E20" s="17">
        <v>15.1</v>
      </c>
      <c r="F20" s="9">
        <f t="shared" ref="F20:F23" si="12">E20*0.9</f>
        <v>13.59</v>
      </c>
      <c r="G20" s="10">
        <f t="shared" ref="G20:G23" si="13">(F20*122/113)+(68.3-72)</f>
        <v>10.97238938053097</v>
      </c>
      <c r="H20" s="11"/>
      <c r="I20" s="12">
        <v>12</v>
      </c>
      <c r="J20" s="12" t="s">
        <v>9</v>
      </c>
      <c r="K20" s="7" t="s">
        <v>20</v>
      </c>
      <c r="L20" s="8" t="s">
        <v>43</v>
      </c>
      <c r="M20" s="9">
        <v>10.7</v>
      </c>
      <c r="N20" s="9">
        <f t="shared" ref="N20" si="14">M20*0.9</f>
        <v>9.629999999999999</v>
      </c>
      <c r="O20" s="10">
        <f t="shared" ref="O20:O23" si="15">(N20*122/113)+(68.3-72)</f>
        <v>6.6969911504424733</v>
      </c>
    </row>
    <row r="21" spans="1:15" ht="23.25">
      <c r="A21" s="6" t="s">
        <v>27</v>
      </c>
      <c r="B21" s="6" t="s">
        <v>28</v>
      </c>
      <c r="C21" s="7" t="s">
        <v>29</v>
      </c>
      <c r="D21" s="16" t="s">
        <v>33</v>
      </c>
      <c r="E21" s="17">
        <v>23.1</v>
      </c>
      <c r="F21" s="9">
        <f t="shared" si="12"/>
        <v>20.790000000000003</v>
      </c>
      <c r="G21" s="10">
        <f t="shared" si="13"/>
        <v>18.7458407079646</v>
      </c>
      <c r="H21" s="11"/>
      <c r="I21" s="12">
        <v>12</v>
      </c>
      <c r="J21" s="12" t="s">
        <v>9</v>
      </c>
      <c r="K21" s="7" t="s">
        <v>20</v>
      </c>
      <c r="L21" s="8" t="s">
        <v>45</v>
      </c>
      <c r="M21" s="9">
        <v>6.8</v>
      </c>
      <c r="N21" s="9">
        <f>M21*0.9</f>
        <v>6.12</v>
      </c>
      <c r="O21" s="10">
        <f t="shared" si="15"/>
        <v>2.9074336283185813</v>
      </c>
    </row>
    <row r="22" spans="1:15" ht="23.25">
      <c r="A22" s="6" t="s">
        <v>27</v>
      </c>
      <c r="B22" s="6" t="s">
        <v>35</v>
      </c>
      <c r="C22" s="7" t="s">
        <v>29</v>
      </c>
      <c r="D22" s="16" t="s">
        <v>36</v>
      </c>
      <c r="E22" s="17">
        <v>22.8</v>
      </c>
      <c r="F22" s="9">
        <f t="shared" si="12"/>
        <v>20.52</v>
      </c>
      <c r="G22" s="10">
        <f t="shared" si="13"/>
        <v>18.454336283185839</v>
      </c>
      <c r="H22" s="11"/>
      <c r="I22" s="12">
        <v>12</v>
      </c>
      <c r="J22" s="12" t="s">
        <v>15</v>
      </c>
      <c r="K22" s="7" t="s">
        <v>20</v>
      </c>
      <c r="L22" s="8" t="s">
        <v>47</v>
      </c>
      <c r="M22" s="9">
        <v>21.3</v>
      </c>
      <c r="N22" s="9">
        <f>M22*0.9</f>
        <v>19.170000000000002</v>
      </c>
      <c r="O22" s="10">
        <f t="shared" si="15"/>
        <v>16.996814159292036</v>
      </c>
    </row>
    <row r="23" spans="1:15" ht="23.25">
      <c r="A23" s="6" t="s">
        <v>27</v>
      </c>
      <c r="B23" s="6" t="s">
        <v>35</v>
      </c>
      <c r="C23" s="7" t="s">
        <v>37</v>
      </c>
      <c r="D23" s="16" t="s">
        <v>39</v>
      </c>
      <c r="E23" s="17">
        <v>11.8</v>
      </c>
      <c r="F23" s="9">
        <f t="shared" si="12"/>
        <v>10.620000000000001</v>
      </c>
      <c r="G23" s="10">
        <f t="shared" si="13"/>
        <v>7.7658407079645997</v>
      </c>
      <c r="H23" s="11"/>
      <c r="I23" s="12">
        <v>12</v>
      </c>
      <c r="J23" s="12" t="s">
        <v>15</v>
      </c>
      <c r="K23" s="7" t="s">
        <v>20</v>
      </c>
      <c r="L23" s="8" t="s">
        <v>49</v>
      </c>
      <c r="M23" s="9">
        <v>11</v>
      </c>
      <c r="N23" s="9">
        <f>M23*0.9</f>
        <v>9.9</v>
      </c>
      <c r="O23" s="10">
        <f t="shared" si="15"/>
        <v>6.9884955752212363</v>
      </c>
    </row>
    <row r="24" spans="1:15" ht="18.75">
      <c r="A24" s="13"/>
      <c r="B24" s="13"/>
      <c r="C24" s="13"/>
      <c r="D24" s="11"/>
      <c r="E24" s="14"/>
      <c r="F24" s="14"/>
      <c r="G24" s="11"/>
      <c r="H24" s="11"/>
      <c r="I24" s="15"/>
      <c r="J24" s="15"/>
      <c r="K24" s="15"/>
      <c r="L24" s="11"/>
      <c r="M24" s="11"/>
      <c r="N24" s="14"/>
      <c r="O24" s="11"/>
    </row>
    <row r="25" spans="1:15" ht="23.25">
      <c r="A25" s="6">
        <v>3</v>
      </c>
      <c r="B25" s="6" t="s">
        <v>9</v>
      </c>
      <c r="C25" s="7" t="s">
        <v>41</v>
      </c>
      <c r="D25" s="8" t="s">
        <v>42</v>
      </c>
      <c r="E25" s="9">
        <v>11.8</v>
      </c>
      <c r="F25" s="9">
        <f t="shared" ref="F25:F28" si="16">E25*0.9</f>
        <v>10.620000000000001</v>
      </c>
      <c r="G25" s="10">
        <f t="shared" ref="G25:G28" si="17">(F25*122/113)+(68.3-72)</f>
        <v>7.7658407079645997</v>
      </c>
      <c r="H25" s="11"/>
      <c r="I25" s="12">
        <v>13</v>
      </c>
      <c r="J25" s="12" t="s">
        <v>9</v>
      </c>
      <c r="K25" s="7" t="s">
        <v>41</v>
      </c>
      <c r="L25" s="8" t="s">
        <v>52</v>
      </c>
      <c r="M25" s="9">
        <v>13.1</v>
      </c>
      <c r="N25" s="9">
        <f t="shared" ref="N25:N28" si="18">M25*0.9</f>
        <v>11.79</v>
      </c>
      <c r="O25" s="10">
        <f t="shared" ref="O25:O28" si="19">(N25*122/113)+(68.3-72)</f>
        <v>9.0290265486725616</v>
      </c>
    </row>
    <row r="26" spans="1:15" ht="23.25">
      <c r="A26" s="6">
        <v>3</v>
      </c>
      <c r="B26" s="6" t="s">
        <v>9</v>
      </c>
      <c r="C26" s="7" t="s">
        <v>41</v>
      </c>
      <c r="D26" s="8" t="s">
        <v>44</v>
      </c>
      <c r="E26" s="9">
        <v>8.4</v>
      </c>
      <c r="F26" s="9">
        <f t="shared" si="16"/>
        <v>7.5600000000000005</v>
      </c>
      <c r="G26" s="10">
        <f t="shared" si="17"/>
        <v>4.4621238938053072</v>
      </c>
      <c r="H26" s="11"/>
      <c r="I26" s="12">
        <v>13</v>
      </c>
      <c r="J26" s="12" t="s">
        <v>9</v>
      </c>
      <c r="K26" s="7" t="s">
        <v>41</v>
      </c>
      <c r="L26" s="8" t="s">
        <v>54</v>
      </c>
      <c r="M26" s="9">
        <v>8.1999999999999993</v>
      </c>
      <c r="N26" s="9">
        <f t="shared" si="18"/>
        <v>7.38</v>
      </c>
      <c r="O26" s="10">
        <f t="shared" si="19"/>
        <v>4.2677876106194663</v>
      </c>
    </row>
    <row r="27" spans="1:15" ht="23.25">
      <c r="A27" s="6">
        <v>3</v>
      </c>
      <c r="B27" s="6" t="s">
        <v>15</v>
      </c>
      <c r="C27" s="7" t="s">
        <v>41</v>
      </c>
      <c r="D27" s="8" t="s">
        <v>46</v>
      </c>
      <c r="E27" s="9">
        <v>13.9</v>
      </c>
      <c r="F27" s="9">
        <f t="shared" si="16"/>
        <v>12.51</v>
      </c>
      <c r="G27" s="10">
        <f t="shared" si="17"/>
        <v>9.8063716814159267</v>
      </c>
      <c r="H27" s="11"/>
      <c r="I27" s="12">
        <v>13</v>
      </c>
      <c r="J27" s="12" t="s">
        <v>15</v>
      </c>
      <c r="K27" s="7" t="s">
        <v>41</v>
      </c>
      <c r="L27" s="8" t="s">
        <v>56</v>
      </c>
      <c r="M27" s="9">
        <v>17.899999999999999</v>
      </c>
      <c r="N27" s="9">
        <f t="shared" si="18"/>
        <v>16.11</v>
      </c>
      <c r="O27" s="10">
        <f t="shared" si="19"/>
        <v>13.693097345132738</v>
      </c>
    </row>
    <row r="28" spans="1:15" ht="23.25">
      <c r="A28" s="6">
        <v>3</v>
      </c>
      <c r="B28" s="6" t="s">
        <v>15</v>
      </c>
      <c r="C28" s="7" t="s">
        <v>41</v>
      </c>
      <c r="D28" s="8" t="s">
        <v>48</v>
      </c>
      <c r="E28" s="9">
        <v>12.8</v>
      </c>
      <c r="F28" s="9">
        <f t="shared" si="16"/>
        <v>11.520000000000001</v>
      </c>
      <c r="G28" s="10">
        <f t="shared" si="17"/>
        <v>8.7375221238938021</v>
      </c>
      <c r="H28" s="11"/>
      <c r="I28" s="12">
        <v>13</v>
      </c>
      <c r="J28" s="12" t="s">
        <v>15</v>
      </c>
      <c r="K28" s="7" t="s">
        <v>41</v>
      </c>
      <c r="L28" s="8" t="s">
        <v>58</v>
      </c>
      <c r="M28" s="9">
        <v>8.1</v>
      </c>
      <c r="N28" s="9">
        <f t="shared" si="18"/>
        <v>7.29</v>
      </c>
      <c r="O28" s="10">
        <f t="shared" si="19"/>
        <v>4.1706194690265459</v>
      </c>
    </row>
    <row r="29" spans="1:15" ht="18.75">
      <c r="A29" s="13"/>
      <c r="B29" s="13"/>
      <c r="C29" s="13"/>
      <c r="D29" s="11"/>
      <c r="E29" s="14"/>
      <c r="F29" s="14"/>
      <c r="G29" s="11"/>
      <c r="H29" s="11"/>
      <c r="I29" s="15"/>
      <c r="J29" s="15"/>
      <c r="K29" s="15"/>
      <c r="L29" s="11"/>
      <c r="M29" s="14"/>
      <c r="N29" s="14"/>
      <c r="O29" s="11"/>
    </row>
    <row r="30" spans="1:15" ht="23.25">
      <c r="A30" s="6">
        <v>4</v>
      </c>
      <c r="B30" s="6" t="s">
        <v>9</v>
      </c>
      <c r="C30" s="7" t="s">
        <v>50</v>
      </c>
      <c r="D30" s="8" t="s">
        <v>51</v>
      </c>
      <c r="E30" s="9">
        <v>13.5</v>
      </c>
      <c r="F30" s="9">
        <f>E30*0.9</f>
        <v>12.15</v>
      </c>
      <c r="G30" s="10">
        <f t="shared" ref="G30:G33" si="20">(F30*122/113)+(68.3-72)</f>
        <v>9.4176991150442451</v>
      </c>
      <c r="H30" s="11"/>
      <c r="I30" s="12" t="s">
        <v>60</v>
      </c>
      <c r="J30" s="12" t="s">
        <v>28</v>
      </c>
      <c r="K30" s="19" t="s">
        <v>61</v>
      </c>
      <c r="L30" s="16" t="s">
        <v>62</v>
      </c>
      <c r="M30" s="20">
        <v>5.9</v>
      </c>
      <c r="N30" s="9">
        <f t="shared" ref="N30:N33" si="21">M30*0.9</f>
        <v>5.3100000000000005</v>
      </c>
      <c r="O30" s="10">
        <f t="shared" ref="O30:O33" si="22">(N30*122/113)+(68.3-72)</f>
        <v>2.0329203539822984</v>
      </c>
    </row>
    <row r="31" spans="1:15" ht="23.25">
      <c r="A31" s="6">
        <v>4</v>
      </c>
      <c r="B31" s="6" t="s">
        <v>9</v>
      </c>
      <c r="C31" s="7" t="s">
        <v>50</v>
      </c>
      <c r="D31" s="8" t="s">
        <v>53</v>
      </c>
      <c r="E31" s="9">
        <v>16</v>
      </c>
      <c r="F31" s="9">
        <f t="shared" ref="F31:F33" si="23">E31*0.9</f>
        <v>14.4</v>
      </c>
      <c r="G31" s="10">
        <f t="shared" si="20"/>
        <v>11.846902654867254</v>
      </c>
      <c r="H31" s="11"/>
      <c r="I31" s="12" t="s">
        <v>60</v>
      </c>
      <c r="J31" s="12" t="s">
        <v>28</v>
      </c>
      <c r="K31" s="19" t="s">
        <v>61</v>
      </c>
      <c r="L31" s="16" t="s">
        <v>64</v>
      </c>
      <c r="M31" s="20">
        <v>7.2</v>
      </c>
      <c r="N31" s="9">
        <f t="shared" si="21"/>
        <v>6.48</v>
      </c>
      <c r="O31" s="10">
        <f t="shared" si="22"/>
        <v>3.296106194690263</v>
      </c>
    </row>
    <row r="32" spans="1:15" ht="23.25">
      <c r="A32" s="6">
        <v>4</v>
      </c>
      <c r="B32" s="6" t="s">
        <v>15</v>
      </c>
      <c r="C32" s="7" t="s">
        <v>50</v>
      </c>
      <c r="D32" s="8" t="s">
        <v>55</v>
      </c>
      <c r="E32" s="9">
        <v>14.5</v>
      </c>
      <c r="F32" s="9">
        <f t="shared" si="23"/>
        <v>13.05</v>
      </c>
      <c r="G32" s="10">
        <f t="shared" si="20"/>
        <v>10.389380530973449</v>
      </c>
      <c r="H32" s="21"/>
      <c r="I32" s="12" t="s">
        <v>60</v>
      </c>
      <c r="J32" s="12" t="s">
        <v>35</v>
      </c>
      <c r="K32" s="19" t="s">
        <v>61</v>
      </c>
      <c r="L32" s="16" t="s">
        <v>66</v>
      </c>
      <c r="M32" s="20">
        <v>20.8</v>
      </c>
      <c r="N32" s="9">
        <f t="shared" si="21"/>
        <v>18.720000000000002</v>
      </c>
      <c r="O32" s="10">
        <f t="shared" si="22"/>
        <v>16.51097345132743</v>
      </c>
    </row>
    <row r="33" spans="1:15" ht="23.25">
      <c r="A33" s="6">
        <v>4</v>
      </c>
      <c r="B33" s="6" t="s">
        <v>15</v>
      </c>
      <c r="C33" s="7" t="s">
        <v>50</v>
      </c>
      <c r="D33" s="8" t="s">
        <v>57</v>
      </c>
      <c r="E33" s="9">
        <v>13.9</v>
      </c>
      <c r="F33" s="9">
        <f t="shared" si="23"/>
        <v>12.51</v>
      </c>
      <c r="G33" s="10">
        <f t="shared" si="20"/>
        <v>9.8063716814159267</v>
      </c>
      <c r="H33" s="21"/>
      <c r="I33" s="12" t="s">
        <v>60</v>
      </c>
      <c r="J33" s="12" t="s">
        <v>35</v>
      </c>
      <c r="K33" s="19" t="s">
        <v>61</v>
      </c>
      <c r="L33" s="16" t="s">
        <v>68</v>
      </c>
      <c r="M33" s="20">
        <v>7.9</v>
      </c>
      <c r="N33" s="9">
        <f t="shared" si="21"/>
        <v>7.11</v>
      </c>
      <c r="O33" s="10">
        <f t="shared" si="22"/>
        <v>3.9762831858407059</v>
      </c>
    </row>
    <row r="34" spans="1:15" ht="18.75">
      <c r="A34" s="13"/>
      <c r="B34" s="13"/>
      <c r="C34" s="13"/>
      <c r="D34" s="11"/>
      <c r="E34" s="14"/>
      <c r="F34" s="14"/>
      <c r="G34" s="11"/>
      <c r="H34" s="11"/>
      <c r="I34" s="15"/>
      <c r="J34" s="22"/>
      <c r="K34" s="21"/>
      <c r="L34" s="21"/>
      <c r="M34" s="21"/>
      <c r="N34" s="21"/>
      <c r="O34" s="21"/>
    </row>
    <row r="35" spans="1:15" ht="23.25">
      <c r="A35" s="6" t="s">
        <v>137</v>
      </c>
      <c r="B35" s="6" t="s">
        <v>28</v>
      </c>
      <c r="C35" s="8" t="s">
        <v>50</v>
      </c>
      <c r="D35" s="16" t="s">
        <v>59</v>
      </c>
      <c r="E35" s="16">
        <v>12.8</v>
      </c>
      <c r="F35" s="9">
        <f t="shared" ref="F35:F38" si="24">E35*0.9</f>
        <v>11.520000000000001</v>
      </c>
      <c r="G35" s="10">
        <f t="shared" ref="G35:G38" si="25">(F35*122/113)+(68.3-72)</f>
        <v>8.7375221238938021</v>
      </c>
      <c r="H35" s="11"/>
      <c r="I35" s="12">
        <v>14</v>
      </c>
      <c r="J35" s="12" t="s">
        <v>9</v>
      </c>
      <c r="K35" s="7" t="s">
        <v>71</v>
      </c>
      <c r="L35" s="8" t="s">
        <v>138</v>
      </c>
      <c r="M35" s="9">
        <v>16.8</v>
      </c>
      <c r="N35" s="9">
        <f t="shared" ref="N35:N38" si="26">M35*0.9</f>
        <v>15.120000000000001</v>
      </c>
      <c r="O35" s="10">
        <f t="shared" ref="O35:O38" si="27">(N35*122/113)+(68.3-72)</f>
        <v>12.624247787610617</v>
      </c>
    </row>
    <row r="36" spans="1:15" ht="23.25">
      <c r="A36" s="6" t="s">
        <v>137</v>
      </c>
      <c r="B36" s="6" t="s">
        <v>28</v>
      </c>
      <c r="C36" s="8" t="s">
        <v>50</v>
      </c>
      <c r="D36" s="16" t="s">
        <v>63</v>
      </c>
      <c r="E36" s="16">
        <v>18.600000000000001</v>
      </c>
      <c r="F36" s="9">
        <f t="shared" si="24"/>
        <v>16.740000000000002</v>
      </c>
      <c r="G36" s="10">
        <f t="shared" si="25"/>
        <v>14.373274336283185</v>
      </c>
      <c r="H36" s="11"/>
      <c r="I36" s="12">
        <v>14</v>
      </c>
      <c r="J36" s="12" t="s">
        <v>9</v>
      </c>
      <c r="K36" s="7" t="s">
        <v>71</v>
      </c>
      <c r="L36" s="16" t="s">
        <v>73</v>
      </c>
      <c r="M36" s="9">
        <v>8.1</v>
      </c>
      <c r="N36" s="9">
        <f t="shared" si="26"/>
        <v>7.29</v>
      </c>
      <c r="O36" s="10">
        <f t="shared" si="27"/>
        <v>4.1706194690265459</v>
      </c>
    </row>
    <row r="37" spans="1:15" ht="23.25">
      <c r="A37" s="6" t="s">
        <v>137</v>
      </c>
      <c r="B37" s="6" t="s">
        <v>35</v>
      </c>
      <c r="C37" s="8" t="s">
        <v>50</v>
      </c>
      <c r="D37" s="16" t="s">
        <v>65</v>
      </c>
      <c r="E37" s="16">
        <v>21.4</v>
      </c>
      <c r="F37" s="9">
        <f t="shared" si="24"/>
        <v>19.259999999999998</v>
      </c>
      <c r="G37" s="10">
        <f t="shared" si="25"/>
        <v>17.093982300884949</v>
      </c>
      <c r="H37" s="11"/>
      <c r="I37" s="12">
        <v>14</v>
      </c>
      <c r="J37" s="12" t="s">
        <v>15</v>
      </c>
      <c r="K37" s="7" t="s">
        <v>71</v>
      </c>
      <c r="L37" s="8" t="s">
        <v>75</v>
      </c>
      <c r="M37" s="9">
        <v>11.5</v>
      </c>
      <c r="N37" s="9">
        <f t="shared" si="26"/>
        <v>10.35</v>
      </c>
      <c r="O37" s="10">
        <f t="shared" si="27"/>
        <v>7.4743362831858384</v>
      </c>
    </row>
    <row r="38" spans="1:15" ht="23.25">
      <c r="A38" s="6" t="s">
        <v>137</v>
      </c>
      <c r="B38" s="6" t="s">
        <v>35</v>
      </c>
      <c r="C38" s="8" t="s">
        <v>50</v>
      </c>
      <c r="D38" s="16" t="s">
        <v>67</v>
      </c>
      <c r="E38" s="16">
        <v>15.9</v>
      </c>
      <c r="F38" s="9">
        <f t="shared" si="24"/>
        <v>14.31</v>
      </c>
      <c r="G38" s="10">
        <f t="shared" si="25"/>
        <v>11.749734513274335</v>
      </c>
      <c r="H38" s="11"/>
      <c r="I38" s="12">
        <v>14</v>
      </c>
      <c r="J38" s="12" t="s">
        <v>15</v>
      </c>
      <c r="K38" s="7" t="s">
        <v>71</v>
      </c>
      <c r="L38" s="8" t="s">
        <v>77</v>
      </c>
      <c r="M38" s="9">
        <v>22.2</v>
      </c>
      <c r="N38" s="9">
        <f t="shared" si="26"/>
        <v>19.98</v>
      </c>
      <c r="O38" s="10">
        <f t="shared" si="27"/>
        <v>17.871327433628316</v>
      </c>
    </row>
    <row r="39" spans="1:15" ht="18.75">
      <c r="D39" s="18"/>
      <c r="E39" s="18"/>
      <c r="F39" s="18"/>
      <c r="G39" s="18"/>
      <c r="H39" s="11"/>
      <c r="I39" s="15"/>
      <c r="J39" s="15"/>
      <c r="K39" s="15"/>
      <c r="L39" s="11"/>
      <c r="M39" s="14"/>
      <c r="N39" s="14"/>
      <c r="O39" s="11"/>
    </row>
    <row r="40" spans="1:15" ht="23.25">
      <c r="A40" s="6">
        <v>5</v>
      </c>
      <c r="B40" s="6" t="s">
        <v>9</v>
      </c>
      <c r="C40" s="7" t="s">
        <v>69</v>
      </c>
      <c r="D40" s="8" t="s">
        <v>70</v>
      </c>
      <c r="E40" s="23">
        <v>12.8</v>
      </c>
      <c r="F40" s="9">
        <f t="shared" ref="F40:F43" si="28">E40*0.9</f>
        <v>11.520000000000001</v>
      </c>
      <c r="G40" s="10">
        <f t="shared" ref="G40:G43" si="29">(F40*122/113)+(68.3-72)</f>
        <v>8.7375221238938021</v>
      </c>
      <c r="H40" s="11"/>
      <c r="I40" s="12">
        <v>15</v>
      </c>
      <c r="J40" s="12" t="s">
        <v>9</v>
      </c>
      <c r="K40" s="7" t="s">
        <v>78</v>
      </c>
      <c r="L40" s="8" t="s">
        <v>80</v>
      </c>
      <c r="M40" s="9">
        <v>15.3</v>
      </c>
      <c r="N40" s="9">
        <f t="shared" ref="N40:N43" si="30">M40*0.9</f>
        <v>13.770000000000001</v>
      </c>
      <c r="O40" s="10">
        <f t="shared" ref="O40:O43" si="31">(N40*122/113)+(68.3-72)</f>
        <v>11.166725663716813</v>
      </c>
    </row>
    <row r="41" spans="1:15" ht="23.25">
      <c r="A41" s="6">
        <v>5</v>
      </c>
      <c r="B41" s="6" t="s">
        <v>9</v>
      </c>
      <c r="C41" s="7" t="s">
        <v>69</v>
      </c>
      <c r="D41" s="8" t="s">
        <v>72</v>
      </c>
      <c r="E41" s="23">
        <v>16.7</v>
      </c>
      <c r="F41" s="9">
        <f t="shared" si="28"/>
        <v>15.03</v>
      </c>
      <c r="G41" s="10">
        <f t="shared" si="29"/>
        <v>12.527079646017697</v>
      </c>
      <c r="H41" s="11"/>
      <c r="I41" s="12">
        <v>15</v>
      </c>
      <c r="J41" s="12" t="s">
        <v>9</v>
      </c>
      <c r="K41" s="7" t="s">
        <v>78</v>
      </c>
      <c r="L41" s="8" t="s">
        <v>82</v>
      </c>
      <c r="M41" s="9">
        <v>16.7</v>
      </c>
      <c r="N41" s="9">
        <f t="shared" si="30"/>
        <v>15.03</v>
      </c>
      <c r="O41" s="10">
        <f t="shared" si="31"/>
        <v>12.527079646017697</v>
      </c>
    </row>
    <row r="42" spans="1:15" ht="23.25">
      <c r="A42" s="6">
        <v>5</v>
      </c>
      <c r="B42" s="6" t="s">
        <v>15</v>
      </c>
      <c r="C42" s="7" t="s">
        <v>69</v>
      </c>
      <c r="D42" s="8" t="s">
        <v>74</v>
      </c>
      <c r="E42" s="23">
        <v>13.1</v>
      </c>
      <c r="F42" s="9">
        <f t="shared" si="28"/>
        <v>11.79</v>
      </c>
      <c r="G42" s="10">
        <f t="shared" si="29"/>
        <v>9.0290265486725616</v>
      </c>
      <c r="H42" s="11"/>
      <c r="I42" s="12">
        <v>15</v>
      </c>
      <c r="J42" s="12" t="s">
        <v>15</v>
      </c>
      <c r="K42" s="7" t="s">
        <v>78</v>
      </c>
      <c r="L42" s="8" t="s">
        <v>84</v>
      </c>
      <c r="M42" s="9">
        <v>18.399999999999999</v>
      </c>
      <c r="N42" s="9">
        <f t="shared" si="30"/>
        <v>16.559999999999999</v>
      </c>
      <c r="O42" s="10">
        <f t="shared" si="31"/>
        <v>14.17893805309734</v>
      </c>
    </row>
    <row r="43" spans="1:15" ht="23.25">
      <c r="A43" s="6">
        <v>5</v>
      </c>
      <c r="B43" s="6" t="s">
        <v>15</v>
      </c>
      <c r="C43" s="7" t="s">
        <v>69</v>
      </c>
      <c r="D43" s="8" t="s">
        <v>76</v>
      </c>
      <c r="E43" s="23">
        <v>16.3</v>
      </c>
      <c r="F43" s="9">
        <f t="shared" si="28"/>
        <v>14.670000000000002</v>
      </c>
      <c r="G43" s="10">
        <f t="shared" si="29"/>
        <v>12.138407079646017</v>
      </c>
      <c r="H43" s="11"/>
      <c r="I43" s="12">
        <v>15</v>
      </c>
      <c r="J43" s="12" t="s">
        <v>15</v>
      </c>
      <c r="K43" s="7" t="s">
        <v>78</v>
      </c>
      <c r="L43" s="8" t="s">
        <v>86</v>
      </c>
      <c r="M43" s="9">
        <v>19.2</v>
      </c>
      <c r="N43" s="9">
        <f t="shared" si="30"/>
        <v>17.28</v>
      </c>
      <c r="O43" s="10">
        <f t="shared" si="31"/>
        <v>14.956283185840707</v>
      </c>
    </row>
    <row r="44" spans="1:15" ht="18.75">
      <c r="A44" s="13"/>
      <c r="B44" s="13"/>
      <c r="C44" s="13"/>
      <c r="D44" s="11"/>
      <c r="E44" s="14"/>
      <c r="F44" s="14"/>
      <c r="G44" s="11"/>
      <c r="H44" s="11"/>
      <c r="I44" s="15"/>
      <c r="J44" s="15"/>
      <c r="K44" s="15"/>
      <c r="L44" s="11"/>
      <c r="M44" s="14"/>
      <c r="N44" s="14"/>
      <c r="O44" s="11"/>
    </row>
    <row r="45" spans="1:15" ht="23.25">
      <c r="A45" s="6">
        <v>6</v>
      </c>
      <c r="B45" s="6" t="s">
        <v>9</v>
      </c>
      <c r="C45" s="7" t="s">
        <v>78</v>
      </c>
      <c r="D45" s="8" t="s">
        <v>79</v>
      </c>
      <c r="E45" s="9">
        <v>8.1999999999999993</v>
      </c>
      <c r="F45" s="9">
        <f t="shared" ref="F45:F48" si="32">E45*0.9</f>
        <v>7.38</v>
      </c>
      <c r="G45" s="10">
        <f t="shared" ref="G45:G48" si="33">(F45*122/113)+(68.3-72)</f>
        <v>4.2677876106194663</v>
      </c>
      <c r="H45" s="11"/>
      <c r="I45" s="12" t="s">
        <v>89</v>
      </c>
      <c r="J45" s="12" t="s">
        <v>28</v>
      </c>
      <c r="K45" s="8" t="s">
        <v>37</v>
      </c>
      <c r="L45" s="16" t="s">
        <v>90</v>
      </c>
      <c r="M45" s="17">
        <v>10</v>
      </c>
      <c r="N45" s="9">
        <f t="shared" ref="N45:N48" si="34">M45*0.9</f>
        <v>9</v>
      </c>
      <c r="O45" s="10">
        <f t="shared" ref="O45:O48" si="35">(N45*122/113)+(68.3-72)</f>
        <v>6.0168141592920321</v>
      </c>
    </row>
    <row r="46" spans="1:15" ht="23.25">
      <c r="A46" s="6">
        <v>6</v>
      </c>
      <c r="B46" s="6" t="s">
        <v>9</v>
      </c>
      <c r="C46" s="7" t="s">
        <v>78</v>
      </c>
      <c r="D46" s="8" t="s">
        <v>81</v>
      </c>
      <c r="E46" s="9">
        <v>8.8000000000000007</v>
      </c>
      <c r="F46" s="9">
        <f t="shared" si="32"/>
        <v>7.9200000000000008</v>
      </c>
      <c r="G46" s="10">
        <f t="shared" si="33"/>
        <v>4.8507964601769888</v>
      </c>
      <c r="H46" s="11"/>
      <c r="I46" s="12" t="s">
        <v>89</v>
      </c>
      <c r="J46" s="12" t="s">
        <v>28</v>
      </c>
      <c r="K46" s="8" t="s">
        <v>37</v>
      </c>
      <c r="L46" s="16" t="s">
        <v>92</v>
      </c>
      <c r="M46" s="17">
        <v>12.7</v>
      </c>
      <c r="N46" s="9">
        <f t="shared" si="34"/>
        <v>11.43</v>
      </c>
      <c r="O46" s="10">
        <f t="shared" si="35"/>
        <v>8.6403539823008817</v>
      </c>
    </row>
    <row r="47" spans="1:15" ht="23.25">
      <c r="A47" s="33">
        <v>6</v>
      </c>
      <c r="B47" s="33" t="s">
        <v>15</v>
      </c>
      <c r="C47" s="7" t="s">
        <v>78</v>
      </c>
      <c r="D47" s="8" t="s">
        <v>110</v>
      </c>
      <c r="E47" s="9">
        <v>8.9</v>
      </c>
      <c r="F47" s="9">
        <f>E47*0.9</f>
        <v>8.01</v>
      </c>
      <c r="G47" s="10">
        <f>(F47*122/113)+(68.3-72)</f>
        <v>4.9479646017699093</v>
      </c>
      <c r="H47" s="11"/>
      <c r="I47" s="12" t="s">
        <v>89</v>
      </c>
      <c r="J47" s="12" t="s">
        <v>35</v>
      </c>
      <c r="K47" s="8" t="s">
        <v>37</v>
      </c>
      <c r="L47" s="16" t="s">
        <v>94</v>
      </c>
      <c r="M47" s="17">
        <v>14.9</v>
      </c>
      <c r="N47" s="9">
        <f t="shared" si="34"/>
        <v>13.41</v>
      </c>
      <c r="O47" s="10">
        <f t="shared" si="35"/>
        <v>10.778053097345129</v>
      </c>
    </row>
    <row r="48" spans="1:15" ht="23.25">
      <c r="A48" s="33">
        <v>6</v>
      </c>
      <c r="B48" s="33" t="s">
        <v>15</v>
      </c>
      <c r="C48" s="7" t="s">
        <v>78</v>
      </c>
      <c r="D48" s="8" t="s">
        <v>112</v>
      </c>
      <c r="E48" s="9">
        <v>7.3</v>
      </c>
      <c r="F48" s="9">
        <f>E48*0.9</f>
        <v>6.57</v>
      </c>
      <c r="G48" s="10">
        <f>(F48*122/113)+(68.3-72)</f>
        <v>3.3932743362831834</v>
      </c>
      <c r="H48" s="11"/>
      <c r="I48" s="12" t="s">
        <v>89</v>
      </c>
      <c r="J48" s="12" t="s">
        <v>35</v>
      </c>
      <c r="K48" s="8" t="s">
        <v>37</v>
      </c>
      <c r="L48" s="16" t="s">
        <v>96</v>
      </c>
      <c r="M48" s="17">
        <v>10.3</v>
      </c>
      <c r="N48" s="9">
        <f t="shared" si="34"/>
        <v>9.2700000000000014</v>
      </c>
      <c r="O48" s="10">
        <f t="shared" si="35"/>
        <v>6.3083185840707934</v>
      </c>
    </row>
    <row r="49" spans="1:15" ht="18.75">
      <c r="A49" s="13"/>
      <c r="B49" s="13"/>
      <c r="C49" s="15"/>
      <c r="D49" s="11"/>
      <c r="E49" s="14"/>
      <c r="F49" s="14"/>
      <c r="G49" s="11"/>
      <c r="H49" s="11"/>
      <c r="I49" s="18"/>
      <c r="J49" s="18"/>
      <c r="K49" s="18"/>
      <c r="L49" s="18"/>
      <c r="M49" s="18"/>
      <c r="N49" s="18"/>
      <c r="O49" s="18"/>
    </row>
    <row r="50" spans="1:15" ht="23.25">
      <c r="A50" s="6">
        <v>7</v>
      </c>
      <c r="B50" s="6" t="s">
        <v>9</v>
      </c>
      <c r="C50" s="7" t="s">
        <v>87</v>
      </c>
      <c r="D50" s="8" t="s">
        <v>88</v>
      </c>
      <c r="E50" s="9">
        <v>12.7</v>
      </c>
      <c r="F50" s="9">
        <f>E50*0.9</f>
        <v>11.43</v>
      </c>
      <c r="G50" s="10">
        <f>(F50*122/113)+(68.3-72)</f>
        <v>8.6403539823008817</v>
      </c>
      <c r="H50" s="11"/>
      <c r="I50" s="12">
        <v>16</v>
      </c>
      <c r="J50" s="12" t="s">
        <v>9</v>
      </c>
      <c r="K50" s="7" t="s">
        <v>41</v>
      </c>
      <c r="L50" s="8" t="s">
        <v>99</v>
      </c>
      <c r="M50" s="9">
        <v>16.399999999999999</v>
      </c>
      <c r="N50" s="9">
        <f>M50*0.9</f>
        <v>14.76</v>
      </c>
      <c r="O50" s="10">
        <f>(N50*122/113)+(68.3-72)</f>
        <v>12.235575221238935</v>
      </c>
    </row>
    <row r="51" spans="1:15" ht="23.25">
      <c r="A51" s="6">
        <v>7</v>
      </c>
      <c r="B51" s="6" t="s">
        <v>9</v>
      </c>
      <c r="C51" s="7" t="s">
        <v>87</v>
      </c>
      <c r="D51" s="8" t="s">
        <v>91</v>
      </c>
      <c r="E51" s="9">
        <v>17.8</v>
      </c>
      <c r="F51" s="9">
        <f>E51*0.9</f>
        <v>16.02</v>
      </c>
      <c r="G51" s="10">
        <f>(F51*122/113)+(68.3-72)</f>
        <v>13.595929203539821</v>
      </c>
      <c r="H51" s="11"/>
      <c r="I51" s="12">
        <v>16</v>
      </c>
      <c r="J51" s="12" t="s">
        <v>9</v>
      </c>
      <c r="K51" s="7" t="s">
        <v>41</v>
      </c>
      <c r="L51" s="8" t="s">
        <v>101</v>
      </c>
      <c r="M51" s="9">
        <v>20</v>
      </c>
      <c r="N51" s="9">
        <f>M51*0.9</f>
        <v>18</v>
      </c>
      <c r="O51" s="10">
        <f>(N51*122/113)+(68.3-72)</f>
        <v>15.733628318584067</v>
      </c>
    </row>
    <row r="52" spans="1:15" ht="23.25">
      <c r="A52" s="6">
        <v>7</v>
      </c>
      <c r="B52" s="6" t="s">
        <v>15</v>
      </c>
      <c r="C52" s="7" t="s">
        <v>69</v>
      </c>
      <c r="D52" s="8" t="s">
        <v>93</v>
      </c>
      <c r="E52" s="23">
        <v>10.6</v>
      </c>
      <c r="F52" s="9">
        <f>E52*0.9</f>
        <v>9.5399999999999991</v>
      </c>
      <c r="G52" s="10">
        <f>(F52*122/113)+(68.3-72)</f>
        <v>6.5998230088495529</v>
      </c>
      <c r="H52" s="11"/>
      <c r="I52" s="12">
        <v>16</v>
      </c>
      <c r="J52" s="12" t="s">
        <v>15</v>
      </c>
      <c r="K52" s="7" t="s">
        <v>10</v>
      </c>
      <c r="L52" s="8" t="s">
        <v>103</v>
      </c>
      <c r="M52" s="9">
        <v>16.5</v>
      </c>
      <c r="N52" s="9">
        <f>M52*0.9</f>
        <v>14.85</v>
      </c>
      <c r="O52" s="10">
        <f>(N52*122/113)+(68.3-72)</f>
        <v>12.332743362831856</v>
      </c>
    </row>
    <row r="53" spans="1:15" ht="23.25">
      <c r="A53" s="6">
        <v>7</v>
      </c>
      <c r="B53" s="6" t="s">
        <v>15</v>
      </c>
      <c r="C53" s="7" t="s">
        <v>69</v>
      </c>
      <c r="D53" s="8" t="s">
        <v>95</v>
      </c>
      <c r="E53" s="23">
        <v>23.3</v>
      </c>
      <c r="F53" s="9">
        <f>E53*0.9</f>
        <v>20.970000000000002</v>
      </c>
      <c r="G53" s="10">
        <f>(F53*122/113)+(68.3-72)</f>
        <v>18.940176991150441</v>
      </c>
      <c r="H53" s="11"/>
      <c r="I53" s="12">
        <v>16</v>
      </c>
      <c r="J53" s="12" t="s">
        <v>15</v>
      </c>
      <c r="K53" s="7" t="s">
        <v>10</v>
      </c>
      <c r="L53" s="8" t="s">
        <v>105</v>
      </c>
      <c r="M53" s="9">
        <v>24.1</v>
      </c>
      <c r="N53" s="9">
        <f>M53*0.9</f>
        <v>21.69</v>
      </c>
      <c r="O53" s="10">
        <f>(N53*122/113)+(68.3-72)</f>
        <v>19.717522123893804</v>
      </c>
    </row>
    <row r="54" spans="1:15" ht="18.75">
      <c r="A54" s="13"/>
      <c r="B54" s="13"/>
      <c r="C54" s="15"/>
      <c r="D54" s="11"/>
      <c r="E54" s="14"/>
      <c r="F54" s="14"/>
      <c r="G54" s="11"/>
      <c r="H54" s="11"/>
      <c r="I54" s="15"/>
      <c r="J54" s="15"/>
      <c r="K54" s="15"/>
      <c r="L54" s="11"/>
      <c r="M54" s="14"/>
      <c r="N54" s="14"/>
      <c r="O54" s="11"/>
    </row>
    <row r="55" spans="1:15" ht="23.25">
      <c r="A55" s="24" t="s">
        <v>97</v>
      </c>
      <c r="B55" s="24" t="s">
        <v>28</v>
      </c>
      <c r="C55" s="7" t="s">
        <v>29</v>
      </c>
      <c r="D55" s="16" t="s">
        <v>98</v>
      </c>
      <c r="E55" s="17">
        <v>13.4</v>
      </c>
      <c r="F55" s="9">
        <f t="shared" ref="F55:F58" si="36">E55*0.9</f>
        <v>12.06</v>
      </c>
      <c r="G55" s="10">
        <f t="shared" ref="G55:G58" si="37">(F55*122/113)+(68.3-72)</f>
        <v>9.3205309734513264</v>
      </c>
      <c r="H55" s="21"/>
      <c r="I55" s="12">
        <v>17</v>
      </c>
      <c r="J55" s="12" t="s">
        <v>9</v>
      </c>
      <c r="K55" s="7" t="s">
        <v>71</v>
      </c>
      <c r="L55" s="8" t="s">
        <v>107</v>
      </c>
      <c r="M55" s="9">
        <v>19.8</v>
      </c>
      <c r="N55" s="9">
        <f t="shared" ref="N55:N58" si="38">M55*0.9</f>
        <v>17.82</v>
      </c>
      <c r="O55" s="10">
        <f t="shared" ref="O55:O58" si="39">(N55*122/113)+(68.3-72)</f>
        <v>15.539292035398226</v>
      </c>
    </row>
    <row r="56" spans="1:15" ht="23.25">
      <c r="A56" s="24" t="s">
        <v>97</v>
      </c>
      <c r="B56" s="24" t="s">
        <v>28</v>
      </c>
      <c r="C56" s="7" t="s">
        <v>29</v>
      </c>
      <c r="D56" s="16" t="s">
        <v>100</v>
      </c>
      <c r="E56" s="17">
        <v>15.1</v>
      </c>
      <c r="F56" s="9">
        <f t="shared" si="36"/>
        <v>13.59</v>
      </c>
      <c r="G56" s="10">
        <f t="shared" si="37"/>
        <v>10.97238938053097</v>
      </c>
      <c r="H56" s="21"/>
      <c r="I56" s="12">
        <v>17</v>
      </c>
      <c r="J56" s="12" t="s">
        <v>9</v>
      </c>
      <c r="K56" s="7" t="s">
        <v>71</v>
      </c>
      <c r="L56" s="8" t="s">
        <v>109</v>
      </c>
      <c r="M56" s="9">
        <v>10.6</v>
      </c>
      <c r="N56" s="9">
        <f t="shared" si="38"/>
        <v>9.5399999999999991</v>
      </c>
      <c r="O56" s="10">
        <f t="shared" si="39"/>
        <v>6.5998230088495529</v>
      </c>
    </row>
    <row r="57" spans="1:15" ht="23.25">
      <c r="A57" s="24" t="s">
        <v>97</v>
      </c>
      <c r="B57" s="24" t="s">
        <v>35</v>
      </c>
      <c r="C57" s="7" t="s">
        <v>29</v>
      </c>
      <c r="D57" s="16" t="s">
        <v>102</v>
      </c>
      <c r="E57" s="17">
        <v>18.3</v>
      </c>
      <c r="F57" s="9">
        <f t="shared" si="36"/>
        <v>16.470000000000002</v>
      </c>
      <c r="G57" s="10">
        <f t="shared" si="37"/>
        <v>14.081769911504423</v>
      </c>
      <c r="H57" s="21"/>
      <c r="I57" s="12">
        <v>17</v>
      </c>
      <c r="J57" s="12" t="s">
        <v>15</v>
      </c>
      <c r="K57" s="7" t="s">
        <v>71</v>
      </c>
      <c r="L57" s="8" t="s">
        <v>111</v>
      </c>
      <c r="M57" s="9">
        <v>20.6</v>
      </c>
      <c r="N57" s="9">
        <f t="shared" si="38"/>
        <v>18.540000000000003</v>
      </c>
      <c r="O57" s="10">
        <f t="shared" si="39"/>
        <v>16.31663716814159</v>
      </c>
    </row>
    <row r="58" spans="1:15" ht="23.25">
      <c r="A58" s="24" t="s">
        <v>97</v>
      </c>
      <c r="B58" s="24" t="s">
        <v>35</v>
      </c>
      <c r="C58" s="7" t="s">
        <v>29</v>
      </c>
      <c r="D58" s="16" t="s">
        <v>104</v>
      </c>
      <c r="E58" s="17">
        <v>12.9</v>
      </c>
      <c r="F58" s="9">
        <f t="shared" si="36"/>
        <v>11.610000000000001</v>
      </c>
      <c r="G58" s="10">
        <f t="shared" si="37"/>
        <v>8.8346902654867243</v>
      </c>
      <c r="H58" s="21"/>
      <c r="I58" s="12">
        <v>17</v>
      </c>
      <c r="J58" s="12" t="s">
        <v>15</v>
      </c>
      <c r="K58" s="7" t="s">
        <v>71</v>
      </c>
      <c r="L58" s="8" t="s">
        <v>113</v>
      </c>
      <c r="M58" s="9">
        <v>17.600000000000001</v>
      </c>
      <c r="N58" s="9">
        <f t="shared" si="38"/>
        <v>15.840000000000002</v>
      </c>
      <c r="O58" s="10">
        <f t="shared" si="39"/>
        <v>13.401592920353981</v>
      </c>
    </row>
    <row r="59" spans="1:15" ht="18.75">
      <c r="A59" s="3"/>
      <c r="B59" s="3"/>
      <c r="C59" s="22"/>
      <c r="D59" s="21"/>
      <c r="E59" s="21"/>
      <c r="F59" s="21"/>
      <c r="G59" s="21"/>
      <c r="H59" s="18"/>
      <c r="I59" s="22"/>
      <c r="J59" s="15"/>
      <c r="K59" s="22"/>
      <c r="L59" s="21"/>
      <c r="M59" s="21"/>
      <c r="N59" s="21"/>
      <c r="O59" s="21"/>
    </row>
    <row r="60" spans="1:15" ht="23.25">
      <c r="A60" s="6">
        <v>8</v>
      </c>
      <c r="B60" s="6" t="s">
        <v>9</v>
      </c>
      <c r="C60" s="7" t="s">
        <v>78</v>
      </c>
      <c r="D60" s="8" t="s">
        <v>106</v>
      </c>
      <c r="E60" s="9">
        <v>15.1</v>
      </c>
      <c r="F60" s="9">
        <f t="shared" ref="F60:F61" si="40">E60*0.9</f>
        <v>13.59</v>
      </c>
      <c r="G60" s="10">
        <f t="shared" ref="G60:G61" si="41">(F60*122/113)+(68.3-72)</f>
        <v>10.97238938053097</v>
      </c>
      <c r="H60" s="18"/>
      <c r="I60" s="32" t="s">
        <v>141</v>
      </c>
      <c r="J60" s="32" t="s">
        <v>28</v>
      </c>
      <c r="K60" s="7" t="s">
        <v>78</v>
      </c>
      <c r="L60" s="8" t="s">
        <v>83</v>
      </c>
      <c r="M60" s="9">
        <v>8.9</v>
      </c>
      <c r="N60" s="9">
        <f t="shared" ref="N60:N61" si="42">M60*0.9</f>
        <v>8.01</v>
      </c>
      <c r="O60" s="10">
        <f t="shared" ref="O60:O61" si="43">(N60*122/113)+(68.3-72)</f>
        <v>4.9479646017699093</v>
      </c>
    </row>
    <row r="61" spans="1:15" ht="23.25">
      <c r="A61" s="6">
        <v>8</v>
      </c>
      <c r="B61" s="6" t="s">
        <v>9</v>
      </c>
      <c r="C61" s="7" t="s">
        <v>78</v>
      </c>
      <c r="D61" s="8" t="s">
        <v>108</v>
      </c>
      <c r="E61" s="9">
        <v>16.600000000000001</v>
      </c>
      <c r="F61" s="9">
        <f t="shared" si="40"/>
        <v>14.940000000000001</v>
      </c>
      <c r="G61" s="10">
        <f t="shared" si="41"/>
        <v>12.429911504424776</v>
      </c>
      <c r="H61" s="18"/>
      <c r="I61" s="32" t="s">
        <v>141</v>
      </c>
      <c r="J61" s="32" t="s">
        <v>28</v>
      </c>
      <c r="K61" s="7" t="s">
        <v>78</v>
      </c>
      <c r="L61" s="8" t="s">
        <v>85</v>
      </c>
      <c r="M61" s="9">
        <v>11.9</v>
      </c>
      <c r="N61" s="9">
        <f t="shared" si="42"/>
        <v>10.71</v>
      </c>
      <c r="O61" s="10">
        <f t="shared" si="43"/>
        <v>7.8630088495575201</v>
      </c>
    </row>
    <row r="62" spans="1:15" ht="23.25">
      <c r="A62" s="33">
        <v>8</v>
      </c>
      <c r="B62" s="33" t="s">
        <v>15</v>
      </c>
      <c r="C62" s="34" t="s">
        <v>78</v>
      </c>
      <c r="D62" s="31" t="s">
        <v>142</v>
      </c>
      <c r="E62" s="9">
        <v>8.9</v>
      </c>
      <c r="F62" s="9">
        <f>E62*0.9</f>
        <v>8.01</v>
      </c>
      <c r="G62" s="10">
        <f>(F62*122/113)+(68.3-72)</f>
        <v>4.9479646017699093</v>
      </c>
      <c r="H62" s="18"/>
      <c r="I62" s="12"/>
      <c r="J62" s="12"/>
      <c r="K62" s="7"/>
      <c r="L62" s="8"/>
      <c r="M62" s="9"/>
      <c r="N62" s="9"/>
      <c r="O62" s="10"/>
    </row>
    <row r="63" spans="1:15" ht="23.25">
      <c r="A63" s="33">
        <v>8</v>
      </c>
      <c r="B63" s="33" t="s">
        <v>15</v>
      </c>
      <c r="C63" s="34" t="s">
        <v>78</v>
      </c>
      <c r="D63" s="31" t="s">
        <v>143</v>
      </c>
      <c r="E63" s="9">
        <v>7.3</v>
      </c>
      <c r="F63" s="9">
        <f>E63*0.9</f>
        <v>6.57</v>
      </c>
      <c r="G63" s="10">
        <f>(F63*122/113)+(68.3-72)</f>
        <v>3.3932743362831834</v>
      </c>
      <c r="H63" s="18"/>
      <c r="I63" s="12"/>
      <c r="J63" s="12"/>
      <c r="K63" s="7"/>
      <c r="L63" s="8"/>
      <c r="M63" s="9"/>
      <c r="N63" s="9"/>
      <c r="O63" s="10"/>
    </row>
    <row r="64" spans="1:15" ht="18.75">
      <c r="A64" s="13"/>
      <c r="B64" s="13"/>
      <c r="C64" s="13"/>
      <c r="D64" s="11"/>
      <c r="E64" s="14"/>
      <c r="F64" s="14"/>
      <c r="G64" s="11"/>
      <c r="H64" s="18"/>
      <c r="I64" s="15"/>
      <c r="J64" s="15"/>
      <c r="K64" s="15"/>
      <c r="L64" s="11"/>
      <c r="M64" s="14"/>
      <c r="N64" s="14"/>
      <c r="O64" s="11"/>
    </row>
    <row r="65" spans="1:15" ht="23.25">
      <c r="A65" s="6">
        <v>9</v>
      </c>
      <c r="B65" s="6" t="s">
        <v>9</v>
      </c>
      <c r="C65" s="7" t="s">
        <v>71</v>
      </c>
      <c r="D65" s="8" t="s">
        <v>114</v>
      </c>
      <c r="E65" s="9">
        <v>17.5</v>
      </c>
      <c r="F65" s="9">
        <f t="shared" ref="F65:F68" si="44">E65*0.9</f>
        <v>15.75</v>
      </c>
      <c r="G65" s="10">
        <f t="shared" ref="G65:G68" si="45">(F65*122/113)+(68.3-72)</f>
        <v>13.30442477876106</v>
      </c>
      <c r="H65" s="18"/>
      <c r="I65" s="12">
        <v>18</v>
      </c>
      <c r="J65" s="12" t="s">
        <v>9</v>
      </c>
      <c r="K65" s="7" t="s">
        <v>50</v>
      </c>
      <c r="L65" s="8" t="s">
        <v>115</v>
      </c>
      <c r="M65" s="9">
        <v>14.8</v>
      </c>
      <c r="N65" s="9">
        <f t="shared" ref="N65:N66" si="46">M65*0.9</f>
        <v>13.32</v>
      </c>
      <c r="O65" s="10">
        <f t="shared" ref="O65:O68" si="47">(N65*122/113)+(68.3-72)</f>
        <v>10.680884955752209</v>
      </c>
    </row>
    <row r="66" spans="1:15" ht="23.25">
      <c r="A66" s="6">
        <v>9</v>
      </c>
      <c r="B66" s="6" t="s">
        <v>9</v>
      </c>
      <c r="C66" s="7" t="s">
        <v>71</v>
      </c>
      <c r="D66" s="8" t="s">
        <v>116</v>
      </c>
      <c r="E66" s="9">
        <v>18</v>
      </c>
      <c r="F66" s="9">
        <f t="shared" si="44"/>
        <v>16.2</v>
      </c>
      <c r="G66" s="10">
        <f t="shared" si="45"/>
        <v>13.790265486725659</v>
      </c>
      <c r="H66" s="18"/>
      <c r="I66" s="12">
        <v>18</v>
      </c>
      <c r="J66" s="12" t="s">
        <v>9</v>
      </c>
      <c r="K66" s="7" t="s">
        <v>50</v>
      </c>
      <c r="L66" s="8" t="s">
        <v>117</v>
      </c>
      <c r="M66" s="9">
        <v>22.9</v>
      </c>
      <c r="N66" s="9">
        <f t="shared" si="46"/>
        <v>20.61</v>
      </c>
      <c r="O66" s="10">
        <f t="shared" si="47"/>
        <v>18.551504424778759</v>
      </c>
    </row>
    <row r="67" spans="1:15" ht="23.25">
      <c r="A67" s="6">
        <v>9</v>
      </c>
      <c r="B67" s="6" t="s">
        <v>15</v>
      </c>
      <c r="C67" s="7" t="s">
        <v>71</v>
      </c>
      <c r="D67" s="8" t="s">
        <v>118</v>
      </c>
      <c r="E67" s="9">
        <v>25.2</v>
      </c>
      <c r="F67" s="9">
        <f t="shared" si="44"/>
        <v>22.68</v>
      </c>
      <c r="G67" s="10">
        <f t="shared" si="45"/>
        <v>20.786371681415925</v>
      </c>
      <c r="H67" s="18"/>
      <c r="I67" s="12">
        <v>18</v>
      </c>
      <c r="J67" s="12" t="s">
        <v>15</v>
      </c>
      <c r="K67" s="7" t="s">
        <v>50</v>
      </c>
      <c r="L67" s="8" t="s">
        <v>119</v>
      </c>
      <c r="M67" s="9">
        <v>18.2</v>
      </c>
      <c r="N67" s="9">
        <f>M67*0.9</f>
        <v>16.38</v>
      </c>
      <c r="O67" s="10">
        <f t="shared" si="47"/>
        <v>13.9846017699115</v>
      </c>
    </row>
    <row r="68" spans="1:15" ht="23.25">
      <c r="A68" s="6">
        <v>9</v>
      </c>
      <c r="B68" s="6" t="s">
        <v>15</v>
      </c>
      <c r="C68" s="7" t="s">
        <v>71</v>
      </c>
      <c r="D68" s="8" t="s">
        <v>120</v>
      </c>
      <c r="E68" s="9">
        <v>15</v>
      </c>
      <c r="F68" s="9">
        <f t="shared" si="44"/>
        <v>13.5</v>
      </c>
      <c r="G68" s="10">
        <f t="shared" si="45"/>
        <v>10.87522123893805</v>
      </c>
      <c r="H68" s="18"/>
      <c r="I68" s="12">
        <v>18</v>
      </c>
      <c r="J68" s="12" t="s">
        <v>15</v>
      </c>
      <c r="K68" s="7" t="s">
        <v>50</v>
      </c>
      <c r="L68" s="8" t="s">
        <v>121</v>
      </c>
      <c r="M68" s="9">
        <v>23.1</v>
      </c>
      <c r="N68" s="9">
        <f>M68*0.9</f>
        <v>20.790000000000003</v>
      </c>
      <c r="O68" s="10">
        <f t="shared" si="47"/>
        <v>18.7458407079646</v>
      </c>
    </row>
    <row r="69" spans="1:15" ht="18.75">
      <c r="D69" s="18"/>
      <c r="E69" s="18"/>
      <c r="F69" s="18"/>
      <c r="G69" s="18"/>
      <c r="H69" s="18"/>
      <c r="I69" s="15"/>
      <c r="J69" s="15"/>
      <c r="K69" s="15"/>
      <c r="L69" s="11"/>
      <c r="M69" s="14"/>
      <c r="N69" s="14"/>
      <c r="O69" s="11"/>
    </row>
    <row r="70" spans="1:15" ht="23.25">
      <c r="A70" s="6" t="s">
        <v>136</v>
      </c>
      <c r="B70" s="24" t="s">
        <v>28</v>
      </c>
      <c r="C70" s="7" t="s">
        <v>61</v>
      </c>
      <c r="D70" s="16" t="s">
        <v>122</v>
      </c>
      <c r="E70" s="20">
        <v>7.4</v>
      </c>
      <c r="F70" s="9">
        <f t="shared" ref="F70:F73" si="48">E70*0.9</f>
        <v>6.66</v>
      </c>
      <c r="G70" s="10">
        <f t="shared" ref="G70:G73" si="49">(F70*122/113)+(68.3-72)</f>
        <v>3.490442477876103</v>
      </c>
      <c r="H70" s="18"/>
      <c r="I70" s="12" t="s">
        <v>123</v>
      </c>
      <c r="J70" s="12" t="s">
        <v>28</v>
      </c>
      <c r="K70" s="8" t="s">
        <v>78</v>
      </c>
      <c r="L70" s="8" t="s">
        <v>124</v>
      </c>
      <c r="M70" s="9">
        <v>8.8000000000000007</v>
      </c>
      <c r="N70" s="9">
        <f>M70*0.9</f>
        <v>7.9200000000000008</v>
      </c>
      <c r="O70" s="10">
        <f>(N70*122/113)+(68.3-72)</f>
        <v>4.8507964601769888</v>
      </c>
    </row>
    <row r="71" spans="1:15" ht="23.25">
      <c r="A71" s="6" t="s">
        <v>136</v>
      </c>
      <c r="B71" s="24" t="s">
        <v>28</v>
      </c>
      <c r="C71" s="7" t="s">
        <v>61</v>
      </c>
      <c r="D71" s="16" t="s">
        <v>125</v>
      </c>
      <c r="E71" s="20">
        <v>9.9</v>
      </c>
      <c r="F71" s="9">
        <f t="shared" si="48"/>
        <v>8.91</v>
      </c>
      <c r="G71" s="10">
        <f t="shared" si="49"/>
        <v>5.9196460176991117</v>
      </c>
      <c r="H71" s="18"/>
      <c r="I71" s="12" t="s">
        <v>123</v>
      </c>
      <c r="J71" s="12" t="s">
        <v>28</v>
      </c>
      <c r="K71" s="8" t="s">
        <v>78</v>
      </c>
      <c r="L71" s="8" t="s">
        <v>126</v>
      </c>
      <c r="M71" s="9">
        <v>11.3</v>
      </c>
      <c r="N71" s="9">
        <f>M71*0.9</f>
        <v>10.170000000000002</v>
      </c>
      <c r="O71" s="10">
        <f>(N71*122/113)+(68.3-72)</f>
        <v>7.2799999999999994</v>
      </c>
    </row>
    <row r="72" spans="1:15" ht="23.25">
      <c r="A72" s="6" t="s">
        <v>136</v>
      </c>
      <c r="B72" s="24" t="s">
        <v>35</v>
      </c>
      <c r="C72" s="7" t="s">
        <v>61</v>
      </c>
      <c r="D72" s="16" t="s">
        <v>127</v>
      </c>
      <c r="E72" s="20">
        <v>17.2</v>
      </c>
      <c r="F72" s="9">
        <f t="shared" si="48"/>
        <v>15.48</v>
      </c>
      <c r="G72" s="10">
        <f t="shared" si="49"/>
        <v>13.012920353982299</v>
      </c>
      <c r="H72" s="18"/>
      <c r="I72" s="12" t="s">
        <v>123</v>
      </c>
      <c r="J72" s="12" t="s">
        <v>35</v>
      </c>
      <c r="K72" s="8" t="s">
        <v>78</v>
      </c>
      <c r="L72" s="8" t="s">
        <v>128</v>
      </c>
      <c r="M72" s="9">
        <v>13</v>
      </c>
      <c r="N72" s="9">
        <f t="shared" ref="N72:N73" si="50">M72*0.9</f>
        <v>11.700000000000001</v>
      </c>
      <c r="O72" s="10">
        <f t="shared" ref="O72:O73" si="51">(N72*122/113)+(68.3-72)</f>
        <v>8.9318584070796447</v>
      </c>
    </row>
    <row r="73" spans="1:15" ht="23.25">
      <c r="A73" s="6" t="s">
        <v>136</v>
      </c>
      <c r="B73" s="24" t="s">
        <v>35</v>
      </c>
      <c r="C73" s="7" t="s">
        <v>61</v>
      </c>
      <c r="D73" s="16" t="s">
        <v>129</v>
      </c>
      <c r="E73" s="20">
        <v>19.600000000000001</v>
      </c>
      <c r="F73" s="9">
        <f t="shared" si="48"/>
        <v>17.64</v>
      </c>
      <c r="G73" s="10">
        <f t="shared" si="49"/>
        <v>15.344955752212385</v>
      </c>
      <c r="H73" s="18"/>
      <c r="I73" s="12" t="s">
        <v>123</v>
      </c>
      <c r="J73" s="12" t="s">
        <v>35</v>
      </c>
      <c r="K73" s="8" t="s">
        <v>78</v>
      </c>
      <c r="L73" s="8" t="s">
        <v>130</v>
      </c>
      <c r="M73" s="9">
        <v>17.7</v>
      </c>
      <c r="N73" s="9">
        <f t="shared" si="50"/>
        <v>15.93</v>
      </c>
      <c r="O73" s="10">
        <f t="shared" si="51"/>
        <v>13.498761061946901</v>
      </c>
    </row>
    <row r="74" spans="1:15">
      <c r="D74" s="18"/>
      <c r="E74" s="18"/>
      <c r="F74" s="18"/>
      <c r="G74" s="18"/>
    </row>
  </sheetData>
  <mergeCells count="1">
    <mergeCell ref="D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Coughlin</dc:creator>
  <cp:lastModifiedBy>Tom Coughlin</cp:lastModifiedBy>
  <dcterms:created xsi:type="dcterms:W3CDTF">2021-03-26T16:39:07Z</dcterms:created>
  <dcterms:modified xsi:type="dcterms:W3CDTF">2021-03-29T01:08:28Z</dcterms:modified>
</cp:coreProperties>
</file>